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437ea18f1caf5af/งานก๊อด/0.ก๊อด/0.ส่วนตัว/Page Facebook/681230_โปรแกรมปรับชดเชยลูกจ้างประจำ/"/>
    </mc:Choice>
  </mc:AlternateContent>
  <xr:revisionPtr revIDLastSave="680" documentId="8_{0A756C12-17CF-4EE9-A12D-A729F0FE6EEA}" xr6:coauthVersionLast="47" xr6:coauthVersionMax="47" xr10:uidLastSave="{335CCA2B-EC8B-4512-8E82-9B0C97E80ED5}"/>
  <bookViews>
    <workbookView xWindow="-98" yWindow="-98" windowWidth="21795" windowHeight="12975" firstSheet="3" activeTab="3" xr2:uid="{0D5C6F04-2072-4B64-886E-1EC7DA7D5700}"/>
  </bookViews>
  <sheets>
    <sheet name="data" sheetId="3" state="hidden" r:id="rId1"/>
    <sheet name="data67" sheetId="1" state="hidden" r:id="rId2"/>
    <sheet name="data68" sheetId="4" state="hidden" r:id="rId3"/>
    <sheet name="ชดเชย67" sheetId="2" r:id="rId4"/>
    <sheet name="แก้ไข ต.ค.67" sheetId="7" r:id="rId5"/>
    <sheet name="แก้ไข เม.ย.68" sheetId="8" r:id="rId6"/>
    <sheet name="ชดเชย68" sheetId="5" r:id="rId7"/>
    <sheet name="แก้ไข ต.ค.68 " sheetId="9" r:id="rId8"/>
    <sheet name="เงินตกเบิก" sheetId="6" r:id="rId9"/>
  </sheets>
  <definedNames>
    <definedName name="_xlnm.Print_Area" localSheetId="8">เงินตกเบิก!$A$1:$U$99</definedName>
    <definedName name="_xlnm.Print_Area" localSheetId="3">ชดเชย67!$A$1:$K$100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0" i="6" l="1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U97" i="6"/>
  <c r="U98" i="6"/>
  <c r="U99" i="6"/>
  <c r="U6" i="6"/>
  <c r="R7" i="6" l="1"/>
  <c r="S7" i="6"/>
  <c r="R8" i="6"/>
  <c r="S8" i="6"/>
  <c r="R9" i="6"/>
  <c r="S9" i="6"/>
  <c r="R10" i="6"/>
  <c r="S10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R25" i="6"/>
  <c r="S25" i="6"/>
  <c r="R26" i="6"/>
  <c r="S26" i="6"/>
  <c r="R27" i="6"/>
  <c r="S27" i="6"/>
  <c r="R28" i="6"/>
  <c r="S28" i="6"/>
  <c r="R29" i="6"/>
  <c r="S29" i="6"/>
  <c r="R30" i="6"/>
  <c r="S30" i="6"/>
  <c r="R31" i="6"/>
  <c r="S31" i="6"/>
  <c r="R32" i="6"/>
  <c r="S32" i="6"/>
  <c r="R33" i="6"/>
  <c r="S33" i="6"/>
  <c r="R34" i="6"/>
  <c r="S34" i="6"/>
  <c r="R35" i="6"/>
  <c r="S35" i="6"/>
  <c r="R36" i="6"/>
  <c r="S36" i="6"/>
  <c r="R37" i="6"/>
  <c r="S37" i="6"/>
  <c r="R38" i="6"/>
  <c r="S38" i="6"/>
  <c r="R39" i="6"/>
  <c r="S39" i="6"/>
  <c r="R40" i="6"/>
  <c r="S40" i="6"/>
  <c r="R41" i="6"/>
  <c r="S41" i="6"/>
  <c r="R42" i="6"/>
  <c r="S42" i="6"/>
  <c r="R43" i="6"/>
  <c r="S43" i="6"/>
  <c r="R44" i="6"/>
  <c r="S44" i="6"/>
  <c r="R45" i="6"/>
  <c r="S45" i="6"/>
  <c r="R46" i="6"/>
  <c r="S46" i="6"/>
  <c r="R47" i="6"/>
  <c r="S47" i="6"/>
  <c r="R48" i="6"/>
  <c r="S48" i="6"/>
  <c r="R49" i="6"/>
  <c r="S49" i="6"/>
  <c r="R50" i="6"/>
  <c r="S50" i="6"/>
  <c r="R51" i="6"/>
  <c r="S51" i="6"/>
  <c r="R52" i="6"/>
  <c r="S52" i="6"/>
  <c r="R53" i="6"/>
  <c r="S53" i="6"/>
  <c r="R54" i="6"/>
  <c r="S54" i="6"/>
  <c r="R55" i="6"/>
  <c r="S55" i="6"/>
  <c r="R56" i="6"/>
  <c r="S56" i="6"/>
  <c r="R57" i="6"/>
  <c r="S57" i="6"/>
  <c r="R58" i="6"/>
  <c r="S58" i="6"/>
  <c r="R59" i="6"/>
  <c r="S59" i="6"/>
  <c r="R60" i="6"/>
  <c r="S60" i="6"/>
  <c r="R61" i="6"/>
  <c r="S61" i="6"/>
  <c r="R62" i="6"/>
  <c r="S62" i="6"/>
  <c r="R63" i="6"/>
  <c r="S63" i="6"/>
  <c r="R64" i="6"/>
  <c r="S64" i="6"/>
  <c r="R65" i="6"/>
  <c r="S65" i="6"/>
  <c r="R66" i="6"/>
  <c r="S66" i="6"/>
  <c r="R67" i="6"/>
  <c r="S67" i="6"/>
  <c r="R68" i="6"/>
  <c r="S68" i="6"/>
  <c r="R69" i="6"/>
  <c r="S69" i="6"/>
  <c r="R70" i="6"/>
  <c r="S70" i="6"/>
  <c r="R71" i="6"/>
  <c r="S71" i="6"/>
  <c r="R72" i="6"/>
  <c r="S72" i="6"/>
  <c r="R73" i="6"/>
  <c r="S73" i="6"/>
  <c r="R74" i="6"/>
  <c r="S74" i="6"/>
  <c r="R75" i="6"/>
  <c r="S75" i="6"/>
  <c r="R76" i="6"/>
  <c r="S76" i="6"/>
  <c r="R77" i="6"/>
  <c r="S77" i="6"/>
  <c r="R78" i="6"/>
  <c r="S78" i="6"/>
  <c r="R79" i="6"/>
  <c r="S79" i="6"/>
  <c r="R80" i="6"/>
  <c r="S80" i="6"/>
  <c r="R81" i="6"/>
  <c r="S81" i="6"/>
  <c r="R82" i="6"/>
  <c r="S82" i="6"/>
  <c r="R83" i="6"/>
  <c r="S83" i="6"/>
  <c r="R84" i="6"/>
  <c r="S84" i="6"/>
  <c r="R85" i="6"/>
  <c r="S85" i="6"/>
  <c r="R86" i="6"/>
  <c r="S86" i="6"/>
  <c r="R87" i="6"/>
  <c r="S87" i="6"/>
  <c r="R88" i="6"/>
  <c r="S88" i="6"/>
  <c r="R89" i="6"/>
  <c r="S89" i="6"/>
  <c r="R90" i="6"/>
  <c r="S90" i="6"/>
  <c r="R91" i="6"/>
  <c r="S91" i="6"/>
  <c r="R92" i="6"/>
  <c r="S92" i="6"/>
  <c r="R93" i="6"/>
  <c r="S93" i="6"/>
  <c r="R94" i="6"/>
  <c r="S94" i="6"/>
  <c r="R95" i="6"/>
  <c r="S95" i="6"/>
  <c r="R96" i="6"/>
  <c r="S96" i="6"/>
  <c r="R97" i="6"/>
  <c r="S97" i="6"/>
  <c r="R98" i="6"/>
  <c r="S98" i="6"/>
  <c r="R99" i="6"/>
  <c r="S99" i="6"/>
  <c r="R100" i="6"/>
  <c r="S100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O7" i="6"/>
  <c r="P7" i="6"/>
  <c r="O8" i="6"/>
  <c r="P8" i="6"/>
  <c r="O9" i="6"/>
  <c r="P9" i="6"/>
  <c r="O10" i="6"/>
  <c r="P10" i="6"/>
  <c r="O11" i="6"/>
  <c r="P11" i="6"/>
  <c r="O12" i="6"/>
  <c r="P12" i="6"/>
  <c r="O13" i="6"/>
  <c r="P13" i="6"/>
  <c r="O14" i="6"/>
  <c r="P14" i="6"/>
  <c r="O15" i="6"/>
  <c r="P15" i="6"/>
  <c r="O16" i="6"/>
  <c r="P16" i="6"/>
  <c r="O17" i="6"/>
  <c r="P17" i="6"/>
  <c r="O18" i="6"/>
  <c r="P18" i="6"/>
  <c r="O19" i="6"/>
  <c r="P19" i="6"/>
  <c r="O20" i="6"/>
  <c r="P20" i="6"/>
  <c r="O21" i="6"/>
  <c r="P21" i="6"/>
  <c r="O22" i="6"/>
  <c r="P22" i="6"/>
  <c r="O23" i="6"/>
  <c r="P23" i="6"/>
  <c r="O24" i="6"/>
  <c r="P24" i="6"/>
  <c r="O25" i="6"/>
  <c r="P25" i="6"/>
  <c r="O26" i="6"/>
  <c r="P26" i="6"/>
  <c r="O27" i="6"/>
  <c r="P27" i="6"/>
  <c r="O28" i="6"/>
  <c r="P28" i="6"/>
  <c r="O29" i="6"/>
  <c r="P29" i="6"/>
  <c r="O30" i="6"/>
  <c r="P30" i="6"/>
  <c r="O31" i="6"/>
  <c r="P31" i="6"/>
  <c r="O32" i="6"/>
  <c r="P32" i="6"/>
  <c r="O33" i="6"/>
  <c r="P33" i="6"/>
  <c r="O34" i="6"/>
  <c r="P34" i="6"/>
  <c r="O35" i="6"/>
  <c r="P35" i="6"/>
  <c r="O36" i="6"/>
  <c r="P36" i="6"/>
  <c r="O37" i="6"/>
  <c r="P37" i="6"/>
  <c r="O38" i="6"/>
  <c r="P38" i="6"/>
  <c r="O39" i="6"/>
  <c r="P39" i="6"/>
  <c r="O40" i="6"/>
  <c r="P40" i="6"/>
  <c r="O41" i="6"/>
  <c r="P41" i="6"/>
  <c r="O42" i="6"/>
  <c r="P42" i="6"/>
  <c r="O43" i="6"/>
  <c r="P43" i="6"/>
  <c r="O44" i="6"/>
  <c r="P44" i="6"/>
  <c r="O45" i="6"/>
  <c r="P45" i="6"/>
  <c r="O46" i="6"/>
  <c r="P46" i="6"/>
  <c r="O47" i="6"/>
  <c r="P47" i="6"/>
  <c r="O48" i="6"/>
  <c r="P48" i="6"/>
  <c r="O49" i="6"/>
  <c r="P49" i="6"/>
  <c r="O50" i="6"/>
  <c r="P50" i="6"/>
  <c r="O51" i="6"/>
  <c r="P51" i="6"/>
  <c r="O52" i="6"/>
  <c r="P52" i="6"/>
  <c r="O53" i="6"/>
  <c r="P53" i="6"/>
  <c r="O54" i="6"/>
  <c r="P54" i="6"/>
  <c r="O55" i="6"/>
  <c r="P55" i="6"/>
  <c r="O56" i="6"/>
  <c r="P56" i="6"/>
  <c r="O57" i="6"/>
  <c r="P57" i="6"/>
  <c r="O58" i="6"/>
  <c r="P58" i="6"/>
  <c r="O59" i="6"/>
  <c r="P59" i="6"/>
  <c r="O60" i="6"/>
  <c r="P60" i="6"/>
  <c r="O61" i="6"/>
  <c r="P61" i="6"/>
  <c r="O62" i="6"/>
  <c r="P62" i="6"/>
  <c r="O63" i="6"/>
  <c r="P63" i="6"/>
  <c r="O64" i="6"/>
  <c r="P64" i="6"/>
  <c r="O65" i="6"/>
  <c r="P65" i="6"/>
  <c r="O66" i="6"/>
  <c r="P66" i="6"/>
  <c r="O67" i="6"/>
  <c r="P67" i="6"/>
  <c r="O68" i="6"/>
  <c r="P68" i="6"/>
  <c r="O69" i="6"/>
  <c r="P69" i="6"/>
  <c r="O70" i="6"/>
  <c r="P70" i="6"/>
  <c r="O71" i="6"/>
  <c r="P71" i="6"/>
  <c r="O72" i="6"/>
  <c r="P72" i="6"/>
  <c r="O73" i="6"/>
  <c r="P73" i="6"/>
  <c r="O74" i="6"/>
  <c r="P74" i="6"/>
  <c r="O75" i="6"/>
  <c r="P75" i="6"/>
  <c r="O76" i="6"/>
  <c r="P76" i="6"/>
  <c r="O77" i="6"/>
  <c r="P77" i="6"/>
  <c r="O78" i="6"/>
  <c r="P78" i="6"/>
  <c r="O79" i="6"/>
  <c r="P79" i="6"/>
  <c r="O80" i="6"/>
  <c r="P80" i="6"/>
  <c r="O81" i="6"/>
  <c r="P81" i="6"/>
  <c r="O82" i="6"/>
  <c r="P82" i="6"/>
  <c r="O83" i="6"/>
  <c r="P83" i="6"/>
  <c r="O84" i="6"/>
  <c r="P84" i="6"/>
  <c r="O85" i="6"/>
  <c r="P85" i="6"/>
  <c r="O86" i="6"/>
  <c r="P86" i="6"/>
  <c r="O87" i="6"/>
  <c r="P87" i="6"/>
  <c r="O88" i="6"/>
  <c r="P88" i="6"/>
  <c r="O89" i="6"/>
  <c r="P89" i="6"/>
  <c r="O90" i="6"/>
  <c r="P90" i="6"/>
  <c r="O91" i="6"/>
  <c r="P91" i="6"/>
  <c r="O92" i="6"/>
  <c r="P92" i="6"/>
  <c r="O93" i="6"/>
  <c r="P93" i="6"/>
  <c r="O94" i="6"/>
  <c r="P94" i="6"/>
  <c r="O95" i="6"/>
  <c r="P95" i="6"/>
  <c r="O96" i="6"/>
  <c r="P96" i="6"/>
  <c r="O97" i="6"/>
  <c r="P97" i="6"/>
  <c r="O98" i="6"/>
  <c r="P98" i="6"/>
  <c r="O99" i="6"/>
  <c r="P99" i="6"/>
  <c r="O100" i="6"/>
  <c r="P100" i="6"/>
  <c r="L7" i="6"/>
  <c r="M7" i="6"/>
  <c r="L8" i="6"/>
  <c r="M8" i="6"/>
  <c r="L9" i="6"/>
  <c r="M9" i="6"/>
  <c r="L10" i="6"/>
  <c r="M10" i="6"/>
  <c r="L11" i="6"/>
  <c r="M11" i="6"/>
  <c r="L12" i="6"/>
  <c r="M12" i="6"/>
  <c r="L13" i="6"/>
  <c r="M13" i="6"/>
  <c r="L14" i="6"/>
  <c r="M14" i="6"/>
  <c r="L15" i="6"/>
  <c r="M15" i="6"/>
  <c r="L16" i="6"/>
  <c r="M16" i="6"/>
  <c r="L17" i="6"/>
  <c r="M17" i="6"/>
  <c r="L18" i="6"/>
  <c r="M18" i="6"/>
  <c r="L19" i="6"/>
  <c r="M19" i="6"/>
  <c r="L20" i="6"/>
  <c r="M20" i="6"/>
  <c r="L21" i="6"/>
  <c r="M21" i="6"/>
  <c r="L22" i="6"/>
  <c r="M22" i="6"/>
  <c r="L23" i="6"/>
  <c r="M23" i="6"/>
  <c r="L24" i="6"/>
  <c r="M24" i="6"/>
  <c r="L25" i="6"/>
  <c r="M25" i="6"/>
  <c r="L26" i="6"/>
  <c r="M26" i="6"/>
  <c r="L27" i="6"/>
  <c r="M27" i="6"/>
  <c r="L28" i="6"/>
  <c r="M28" i="6"/>
  <c r="L29" i="6"/>
  <c r="M29" i="6"/>
  <c r="L30" i="6"/>
  <c r="M30" i="6"/>
  <c r="L31" i="6"/>
  <c r="M31" i="6"/>
  <c r="L32" i="6"/>
  <c r="M32" i="6"/>
  <c r="L33" i="6"/>
  <c r="M33" i="6"/>
  <c r="L34" i="6"/>
  <c r="M34" i="6"/>
  <c r="L35" i="6"/>
  <c r="M35" i="6"/>
  <c r="L36" i="6"/>
  <c r="M36" i="6"/>
  <c r="L37" i="6"/>
  <c r="M37" i="6"/>
  <c r="L38" i="6"/>
  <c r="M38" i="6"/>
  <c r="L39" i="6"/>
  <c r="M39" i="6"/>
  <c r="L40" i="6"/>
  <c r="M40" i="6"/>
  <c r="L41" i="6"/>
  <c r="M41" i="6"/>
  <c r="L42" i="6"/>
  <c r="M42" i="6"/>
  <c r="L43" i="6"/>
  <c r="M43" i="6"/>
  <c r="L44" i="6"/>
  <c r="M44" i="6"/>
  <c r="L45" i="6"/>
  <c r="M45" i="6"/>
  <c r="L46" i="6"/>
  <c r="M46" i="6"/>
  <c r="L47" i="6"/>
  <c r="M47" i="6"/>
  <c r="L48" i="6"/>
  <c r="M48" i="6"/>
  <c r="L49" i="6"/>
  <c r="M49" i="6"/>
  <c r="L50" i="6"/>
  <c r="M50" i="6"/>
  <c r="L51" i="6"/>
  <c r="M51" i="6"/>
  <c r="L52" i="6"/>
  <c r="M52" i="6"/>
  <c r="L53" i="6"/>
  <c r="M53" i="6"/>
  <c r="L54" i="6"/>
  <c r="M54" i="6"/>
  <c r="L55" i="6"/>
  <c r="M55" i="6"/>
  <c r="L56" i="6"/>
  <c r="M56" i="6"/>
  <c r="L57" i="6"/>
  <c r="M57" i="6"/>
  <c r="L58" i="6"/>
  <c r="M58" i="6"/>
  <c r="L59" i="6"/>
  <c r="M59" i="6"/>
  <c r="L60" i="6"/>
  <c r="M60" i="6"/>
  <c r="L61" i="6"/>
  <c r="M61" i="6"/>
  <c r="L62" i="6"/>
  <c r="M62" i="6"/>
  <c r="L63" i="6"/>
  <c r="M63" i="6"/>
  <c r="L64" i="6"/>
  <c r="M64" i="6"/>
  <c r="L65" i="6"/>
  <c r="M65" i="6"/>
  <c r="L66" i="6"/>
  <c r="M66" i="6"/>
  <c r="L67" i="6"/>
  <c r="M67" i="6"/>
  <c r="L68" i="6"/>
  <c r="M68" i="6"/>
  <c r="L69" i="6"/>
  <c r="M69" i="6"/>
  <c r="L70" i="6"/>
  <c r="M70" i="6"/>
  <c r="L71" i="6"/>
  <c r="M71" i="6"/>
  <c r="L72" i="6"/>
  <c r="M72" i="6"/>
  <c r="L73" i="6"/>
  <c r="M73" i="6"/>
  <c r="L74" i="6"/>
  <c r="M74" i="6"/>
  <c r="L75" i="6"/>
  <c r="M75" i="6"/>
  <c r="L76" i="6"/>
  <c r="M76" i="6"/>
  <c r="L77" i="6"/>
  <c r="M77" i="6"/>
  <c r="L78" i="6"/>
  <c r="M78" i="6"/>
  <c r="L79" i="6"/>
  <c r="M79" i="6"/>
  <c r="L80" i="6"/>
  <c r="M80" i="6"/>
  <c r="L81" i="6"/>
  <c r="M81" i="6"/>
  <c r="L82" i="6"/>
  <c r="M82" i="6"/>
  <c r="L83" i="6"/>
  <c r="M83" i="6"/>
  <c r="L84" i="6"/>
  <c r="M84" i="6"/>
  <c r="L85" i="6"/>
  <c r="M85" i="6"/>
  <c r="L86" i="6"/>
  <c r="M86" i="6"/>
  <c r="L87" i="6"/>
  <c r="M87" i="6"/>
  <c r="L88" i="6"/>
  <c r="M88" i="6"/>
  <c r="L89" i="6"/>
  <c r="M89" i="6"/>
  <c r="L90" i="6"/>
  <c r="M90" i="6"/>
  <c r="L91" i="6"/>
  <c r="M91" i="6"/>
  <c r="L92" i="6"/>
  <c r="M92" i="6"/>
  <c r="L93" i="6"/>
  <c r="M93" i="6"/>
  <c r="L94" i="6"/>
  <c r="M94" i="6"/>
  <c r="L95" i="6"/>
  <c r="M95" i="6"/>
  <c r="L96" i="6"/>
  <c r="M96" i="6"/>
  <c r="L97" i="6"/>
  <c r="M97" i="6"/>
  <c r="L98" i="6"/>
  <c r="M98" i="6"/>
  <c r="L99" i="6"/>
  <c r="M99" i="6"/>
  <c r="L100" i="6"/>
  <c r="M100" i="6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I15" i="6"/>
  <c r="J15" i="6"/>
  <c r="I16" i="6"/>
  <c r="J16" i="6"/>
  <c r="I17" i="6"/>
  <c r="J17" i="6"/>
  <c r="I18" i="6"/>
  <c r="J18" i="6"/>
  <c r="I19" i="6"/>
  <c r="J19" i="6"/>
  <c r="I20" i="6"/>
  <c r="J20" i="6"/>
  <c r="I21" i="6"/>
  <c r="J21" i="6"/>
  <c r="I22" i="6"/>
  <c r="J22" i="6"/>
  <c r="I23" i="6"/>
  <c r="J23" i="6"/>
  <c r="I24" i="6"/>
  <c r="J24" i="6"/>
  <c r="I25" i="6"/>
  <c r="J25" i="6"/>
  <c r="I26" i="6"/>
  <c r="J26" i="6"/>
  <c r="I27" i="6"/>
  <c r="J27" i="6"/>
  <c r="I28" i="6"/>
  <c r="J28" i="6"/>
  <c r="I29" i="6"/>
  <c r="J29" i="6"/>
  <c r="I30" i="6"/>
  <c r="J30" i="6"/>
  <c r="I31" i="6"/>
  <c r="J31" i="6"/>
  <c r="I32" i="6"/>
  <c r="J32" i="6"/>
  <c r="I33" i="6"/>
  <c r="J33" i="6"/>
  <c r="I34" i="6"/>
  <c r="J34" i="6"/>
  <c r="I35" i="6"/>
  <c r="J35" i="6"/>
  <c r="I36" i="6"/>
  <c r="J36" i="6"/>
  <c r="I37" i="6"/>
  <c r="J37" i="6"/>
  <c r="I38" i="6"/>
  <c r="J38" i="6"/>
  <c r="I39" i="6"/>
  <c r="J39" i="6"/>
  <c r="I40" i="6"/>
  <c r="J40" i="6"/>
  <c r="I41" i="6"/>
  <c r="J41" i="6"/>
  <c r="I42" i="6"/>
  <c r="J42" i="6"/>
  <c r="I43" i="6"/>
  <c r="J43" i="6"/>
  <c r="I44" i="6"/>
  <c r="J44" i="6"/>
  <c r="I45" i="6"/>
  <c r="J45" i="6"/>
  <c r="I46" i="6"/>
  <c r="J46" i="6"/>
  <c r="I47" i="6"/>
  <c r="J47" i="6"/>
  <c r="I48" i="6"/>
  <c r="J48" i="6"/>
  <c r="I49" i="6"/>
  <c r="J49" i="6"/>
  <c r="I50" i="6"/>
  <c r="J50" i="6"/>
  <c r="I51" i="6"/>
  <c r="J51" i="6"/>
  <c r="I52" i="6"/>
  <c r="J52" i="6"/>
  <c r="I53" i="6"/>
  <c r="J53" i="6"/>
  <c r="I54" i="6"/>
  <c r="J54" i="6"/>
  <c r="I55" i="6"/>
  <c r="J55" i="6"/>
  <c r="I56" i="6"/>
  <c r="J56" i="6"/>
  <c r="I57" i="6"/>
  <c r="J57" i="6"/>
  <c r="I58" i="6"/>
  <c r="J58" i="6"/>
  <c r="I59" i="6"/>
  <c r="J59" i="6"/>
  <c r="I60" i="6"/>
  <c r="J60" i="6"/>
  <c r="I61" i="6"/>
  <c r="J61" i="6"/>
  <c r="I62" i="6"/>
  <c r="J62" i="6"/>
  <c r="I63" i="6"/>
  <c r="J63" i="6"/>
  <c r="I64" i="6"/>
  <c r="J64" i="6"/>
  <c r="I65" i="6"/>
  <c r="J65" i="6"/>
  <c r="I66" i="6"/>
  <c r="J66" i="6"/>
  <c r="I67" i="6"/>
  <c r="J67" i="6"/>
  <c r="I68" i="6"/>
  <c r="J68" i="6"/>
  <c r="I69" i="6"/>
  <c r="J69" i="6"/>
  <c r="I70" i="6"/>
  <c r="J70" i="6"/>
  <c r="I71" i="6"/>
  <c r="J71" i="6"/>
  <c r="I72" i="6"/>
  <c r="J72" i="6"/>
  <c r="I73" i="6"/>
  <c r="J73" i="6"/>
  <c r="I74" i="6"/>
  <c r="J74" i="6"/>
  <c r="I75" i="6"/>
  <c r="J75" i="6"/>
  <c r="I76" i="6"/>
  <c r="J76" i="6"/>
  <c r="I77" i="6"/>
  <c r="J77" i="6"/>
  <c r="I78" i="6"/>
  <c r="J78" i="6"/>
  <c r="I79" i="6"/>
  <c r="J79" i="6"/>
  <c r="I80" i="6"/>
  <c r="J80" i="6"/>
  <c r="I81" i="6"/>
  <c r="J81" i="6"/>
  <c r="I82" i="6"/>
  <c r="J82" i="6"/>
  <c r="I83" i="6"/>
  <c r="J83" i="6"/>
  <c r="I84" i="6"/>
  <c r="J84" i="6"/>
  <c r="I85" i="6"/>
  <c r="J85" i="6"/>
  <c r="I86" i="6"/>
  <c r="J86" i="6"/>
  <c r="I87" i="6"/>
  <c r="J87" i="6"/>
  <c r="I88" i="6"/>
  <c r="J88" i="6"/>
  <c r="I89" i="6"/>
  <c r="J89" i="6"/>
  <c r="I90" i="6"/>
  <c r="J90" i="6"/>
  <c r="I91" i="6"/>
  <c r="J91" i="6"/>
  <c r="I92" i="6"/>
  <c r="J92" i="6"/>
  <c r="I93" i="6"/>
  <c r="J93" i="6"/>
  <c r="I94" i="6"/>
  <c r="J94" i="6"/>
  <c r="I95" i="6"/>
  <c r="J95" i="6"/>
  <c r="I96" i="6"/>
  <c r="J96" i="6"/>
  <c r="I97" i="6"/>
  <c r="J97" i="6"/>
  <c r="I98" i="6"/>
  <c r="J98" i="6"/>
  <c r="I99" i="6"/>
  <c r="J99" i="6"/>
  <c r="I100" i="6"/>
  <c r="J100" i="6"/>
  <c r="F7" i="6"/>
  <c r="G7" i="6"/>
  <c r="F8" i="6"/>
  <c r="G8" i="6"/>
  <c r="F9" i="6"/>
  <c r="G9" i="6"/>
  <c r="F10" i="6"/>
  <c r="G10" i="6"/>
  <c r="F11" i="6"/>
  <c r="G11" i="6"/>
  <c r="F12" i="6"/>
  <c r="G12" i="6"/>
  <c r="F13" i="6"/>
  <c r="G13" i="6"/>
  <c r="F14" i="6"/>
  <c r="G14" i="6"/>
  <c r="F15" i="6"/>
  <c r="G15" i="6"/>
  <c r="F16" i="6"/>
  <c r="G16" i="6"/>
  <c r="F17" i="6"/>
  <c r="G17" i="6"/>
  <c r="F18" i="6"/>
  <c r="G18" i="6"/>
  <c r="F19" i="6"/>
  <c r="G19" i="6"/>
  <c r="F20" i="6"/>
  <c r="G20" i="6"/>
  <c r="F21" i="6"/>
  <c r="G21" i="6"/>
  <c r="F22" i="6"/>
  <c r="G22" i="6"/>
  <c r="F23" i="6"/>
  <c r="G23" i="6"/>
  <c r="F24" i="6"/>
  <c r="G24" i="6"/>
  <c r="F25" i="6"/>
  <c r="G25" i="6"/>
  <c r="F26" i="6"/>
  <c r="G26" i="6"/>
  <c r="F27" i="6"/>
  <c r="G27" i="6"/>
  <c r="F28" i="6"/>
  <c r="G28" i="6"/>
  <c r="F29" i="6"/>
  <c r="G29" i="6"/>
  <c r="F30" i="6"/>
  <c r="G30" i="6"/>
  <c r="F31" i="6"/>
  <c r="G31" i="6"/>
  <c r="F32" i="6"/>
  <c r="G32" i="6"/>
  <c r="F33" i="6"/>
  <c r="G33" i="6"/>
  <c r="F34" i="6"/>
  <c r="G34" i="6"/>
  <c r="F35" i="6"/>
  <c r="G35" i="6"/>
  <c r="F36" i="6"/>
  <c r="G36" i="6"/>
  <c r="F37" i="6"/>
  <c r="G37" i="6"/>
  <c r="F38" i="6"/>
  <c r="G38" i="6"/>
  <c r="F39" i="6"/>
  <c r="G39" i="6"/>
  <c r="F40" i="6"/>
  <c r="G40" i="6"/>
  <c r="F41" i="6"/>
  <c r="G41" i="6"/>
  <c r="F42" i="6"/>
  <c r="G42" i="6"/>
  <c r="F43" i="6"/>
  <c r="G43" i="6"/>
  <c r="F44" i="6"/>
  <c r="G44" i="6"/>
  <c r="F45" i="6"/>
  <c r="G45" i="6"/>
  <c r="F46" i="6"/>
  <c r="G46" i="6"/>
  <c r="F47" i="6"/>
  <c r="G47" i="6"/>
  <c r="F48" i="6"/>
  <c r="G48" i="6"/>
  <c r="F49" i="6"/>
  <c r="G49" i="6"/>
  <c r="F50" i="6"/>
  <c r="G50" i="6"/>
  <c r="F51" i="6"/>
  <c r="G51" i="6"/>
  <c r="F52" i="6"/>
  <c r="G52" i="6"/>
  <c r="F53" i="6"/>
  <c r="G53" i="6"/>
  <c r="F54" i="6"/>
  <c r="G54" i="6"/>
  <c r="F55" i="6"/>
  <c r="G55" i="6"/>
  <c r="F56" i="6"/>
  <c r="G56" i="6"/>
  <c r="F57" i="6"/>
  <c r="G57" i="6"/>
  <c r="F58" i="6"/>
  <c r="G58" i="6"/>
  <c r="F59" i="6"/>
  <c r="G59" i="6"/>
  <c r="F60" i="6"/>
  <c r="G60" i="6"/>
  <c r="F61" i="6"/>
  <c r="G61" i="6"/>
  <c r="F62" i="6"/>
  <c r="G62" i="6"/>
  <c r="F63" i="6"/>
  <c r="G63" i="6"/>
  <c r="F64" i="6"/>
  <c r="G64" i="6"/>
  <c r="F65" i="6"/>
  <c r="G65" i="6"/>
  <c r="F66" i="6"/>
  <c r="G66" i="6"/>
  <c r="F67" i="6"/>
  <c r="G67" i="6"/>
  <c r="F68" i="6"/>
  <c r="G68" i="6"/>
  <c r="F69" i="6"/>
  <c r="G69" i="6"/>
  <c r="F70" i="6"/>
  <c r="G70" i="6"/>
  <c r="F71" i="6"/>
  <c r="G71" i="6"/>
  <c r="F72" i="6"/>
  <c r="G72" i="6"/>
  <c r="F73" i="6"/>
  <c r="G73" i="6"/>
  <c r="F74" i="6"/>
  <c r="G74" i="6"/>
  <c r="F75" i="6"/>
  <c r="G75" i="6"/>
  <c r="F76" i="6"/>
  <c r="G76" i="6"/>
  <c r="F77" i="6"/>
  <c r="G77" i="6"/>
  <c r="F78" i="6"/>
  <c r="G78" i="6"/>
  <c r="F79" i="6"/>
  <c r="G79" i="6"/>
  <c r="F80" i="6"/>
  <c r="G80" i="6"/>
  <c r="F81" i="6"/>
  <c r="G81" i="6"/>
  <c r="F82" i="6"/>
  <c r="G82" i="6"/>
  <c r="F83" i="6"/>
  <c r="G83" i="6"/>
  <c r="F84" i="6"/>
  <c r="G84" i="6"/>
  <c r="F85" i="6"/>
  <c r="G85" i="6"/>
  <c r="F86" i="6"/>
  <c r="G86" i="6"/>
  <c r="F87" i="6"/>
  <c r="G87" i="6"/>
  <c r="F88" i="6"/>
  <c r="G88" i="6"/>
  <c r="F89" i="6"/>
  <c r="G89" i="6"/>
  <c r="F90" i="6"/>
  <c r="G90" i="6"/>
  <c r="F91" i="6"/>
  <c r="G91" i="6"/>
  <c r="F92" i="6"/>
  <c r="G92" i="6"/>
  <c r="F93" i="6"/>
  <c r="G93" i="6"/>
  <c r="F94" i="6"/>
  <c r="G94" i="6"/>
  <c r="F95" i="6"/>
  <c r="G95" i="6"/>
  <c r="F96" i="6"/>
  <c r="G96" i="6"/>
  <c r="F97" i="6"/>
  <c r="G97" i="6"/>
  <c r="F98" i="6"/>
  <c r="G98" i="6"/>
  <c r="F99" i="6"/>
  <c r="G99" i="6"/>
  <c r="F100" i="6"/>
  <c r="G100" i="6"/>
  <c r="C6" i="6"/>
  <c r="D6" i="6"/>
  <c r="E6" i="6"/>
  <c r="B6" i="6"/>
  <c r="C6" i="9"/>
  <c r="D6" i="9"/>
  <c r="E6" i="9"/>
  <c r="B6" i="9"/>
  <c r="C6" i="5"/>
  <c r="L6" i="5" s="1"/>
  <c r="K6" i="5" s="1"/>
  <c r="Q6" i="6" s="1"/>
  <c r="D6" i="5"/>
  <c r="E6" i="5"/>
  <c r="B6" i="5"/>
  <c r="C6" i="8"/>
  <c r="D6" i="8"/>
  <c r="E6" i="8"/>
  <c r="B6" i="8"/>
  <c r="C6" i="7"/>
  <c r="D6" i="7"/>
  <c r="E6" i="7"/>
  <c r="B6" i="7"/>
  <c r="G6" i="5"/>
  <c r="F6" i="5"/>
  <c r="V3" i="6"/>
  <c r="S6" i="6"/>
  <c r="R6" i="6"/>
  <c r="M6" i="6"/>
  <c r="L6" i="6"/>
  <c r="K100" i="9"/>
  <c r="T100" i="6" s="1"/>
  <c r="H100" i="9"/>
  <c r="K99" i="9"/>
  <c r="T99" i="6" s="1"/>
  <c r="H99" i="9"/>
  <c r="K98" i="9"/>
  <c r="T98" i="6" s="1"/>
  <c r="H98" i="9"/>
  <c r="K97" i="9"/>
  <c r="T97" i="6" s="1"/>
  <c r="H97" i="9"/>
  <c r="K96" i="9"/>
  <c r="T96" i="6" s="1"/>
  <c r="H96" i="9"/>
  <c r="K95" i="9"/>
  <c r="T95" i="6" s="1"/>
  <c r="H95" i="9"/>
  <c r="K94" i="9"/>
  <c r="T94" i="6" s="1"/>
  <c r="H94" i="9"/>
  <c r="K93" i="9"/>
  <c r="T93" i="6" s="1"/>
  <c r="H93" i="9"/>
  <c r="K92" i="9"/>
  <c r="T92" i="6" s="1"/>
  <c r="H92" i="9"/>
  <c r="K91" i="9"/>
  <c r="T91" i="6" s="1"/>
  <c r="H91" i="9"/>
  <c r="K90" i="9"/>
  <c r="T90" i="6" s="1"/>
  <c r="H90" i="9"/>
  <c r="K89" i="9"/>
  <c r="T89" i="6" s="1"/>
  <c r="H89" i="9"/>
  <c r="K88" i="9"/>
  <c r="T88" i="6" s="1"/>
  <c r="H88" i="9"/>
  <c r="K87" i="9"/>
  <c r="T87" i="6" s="1"/>
  <c r="H87" i="9"/>
  <c r="K86" i="9"/>
  <c r="T86" i="6" s="1"/>
  <c r="H86" i="9"/>
  <c r="K85" i="9"/>
  <c r="T85" i="6" s="1"/>
  <c r="H85" i="9"/>
  <c r="K84" i="9"/>
  <c r="T84" i="6" s="1"/>
  <c r="H84" i="9"/>
  <c r="K83" i="9"/>
  <c r="T83" i="6" s="1"/>
  <c r="H83" i="9"/>
  <c r="K82" i="9"/>
  <c r="T82" i="6" s="1"/>
  <c r="H82" i="9"/>
  <c r="K81" i="9"/>
  <c r="T81" i="6" s="1"/>
  <c r="H81" i="9"/>
  <c r="K80" i="9"/>
  <c r="T80" i="6" s="1"/>
  <c r="H80" i="9"/>
  <c r="K79" i="9"/>
  <c r="T79" i="6" s="1"/>
  <c r="H79" i="9"/>
  <c r="K78" i="9"/>
  <c r="T78" i="6" s="1"/>
  <c r="H78" i="9"/>
  <c r="K77" i="9"/>
  <c r="T77" i="6" s="1"/>
  <c r="H77" i="9"/>
  <c r="K76" i="9"/>
  <c r="T76" i="6" s="1"/>
  <c r="H76" i="9"/>
  <c r="K75" i="9"/>
  <c r="T75" i="6" s="1"/>
  <c r="H75" i="9"/>
  <c r="K74" i="9"/>
  <c r="T74" i="6" s="1"/>
  <c r="H74" i="9"/>
  <c r="K73" i="9"/>
  <c r="T73" i="6" s="1"/>
  <c r="H73" i="9"/>
  <c r="K72" i="9"/>
  <c r="T72" i="6" s="1"/>
  <c r="H72" i="9"/>
  <c r="K71" i="9"/>
  <c r="T71" i="6" s="1"/>
  <c r="H71" i="9"/>
  <c r="K70" i="9"/>
  <c r="T70" i="6" s="1"/>
  <c r="H70" i="9"/>
  <c r="K69" i="9"/>
  <c r="T69" i="6" s="1"/>
  <c r="H69" i="9"/>
  <c r="K68" i="9"/>
  <c r="T68" i="6" s="1"/>
  <c r="H68" i="9"/>
  <c r="K67" i="9"/>
  <c r="T67" i="6" s="1"/>
  <c r="H67" i="9"/>
  <c r="K66" i="9"/>
  <c r="T66" i="6" s="1"/>
  <c r="H66" i="9"/>
  <c r="K65" i="9"/>
  <c r="T65" i="6" s="1"/>
  <c r="H65" i="9"/>
  <c r="K64" i="9"/>
  <c r="T64" i="6" s="1"/>
  <c r="H64" i="9"/>
  <c r="K63" i="9"/>
  <c r="T63" i="6" s="1"/>
  <c r="H63" i="9"/>
  <c r="K62" i="9"/>
  <c r="T62" i="6" s="1"/>
  <c r="H62" i="9"/>
  <c r="K61" i="9"/>
  <c r="T61" i="6" s="1"/>
  <c r="H61" i="9"/>
  <c r="K60" i="9"/>
  <c r="T60" i="6" s="1"/>
  <c r="H60" i="9"/>
  <c r="K59" i="9"/>
  <c r="T59" i="6" s="1"/>
  <c r="H59" i="9"/>
  <c r="K58" i="9"/>
  <c r="T58" i="6" s="1"/>
  <c r="H58" i="9"/>
  <c r="K57" i="9"/>
  <c r="T57" i="6" s="1"/>
  <c r="H57" i="9"/>
  <c r="K56" i="9"/>
  <c r="T56" i="6" s="1"/>
  <c r="H56" i="9"/>
  <c r="K55" i="9"/>
  <c r="T55" i="6" s="1"/>
  <c r="H55" i="9"/>
  <c r="K54" i="9"/>
  <c r="T54" i="6" s="1"/>
  <c r="H54" i="9"/>
  <c r="K53" i="9"/>
  <c r="T53" i="6" s="1"/>
  <c r="H53" i="9"/>
  <c r="K52" i="9"/>
  <c r="T52" i="6" s="1"/>
  <c r="H52" i="9"/>
  <c r="K51" i="9"/>
  <c r="T51" i="6" s="1"/>
  <c r="H51" i="9"/>
  <c r="K50" i="9"/>
  <c r="T50" i="6" s="1"/>
  <c r="H50" i="9"/>
  <c r="K49" i="9"/>
  <c r="T49" i="6" s="1"/>
  <c r="H49" i="9"/>
  <c r="K48" i="9"/>
  <c r="T48" i="6" s="1"/>
  <c r="H48" i="9"/>
  <c r="K47" i="9"/>
  <c r="T47" i="6" s="1"/>
  <c r="H47" i="9"/>
  <c r="K46" i="9"/>
  <c r="T46" i="6" s="1"/>
  <c r="H46" i="9"/>
  <c r="K45" i="9"/>
  <c r="T45" i="6" s="1"/>
  <c r="H45" i="9"/>
  <c r="K44" i="9"/>
  <c r="T44" i="6" s="1"/>
  <c r="H44" i="9"/>
  <c r="K43" i="9"/>
  <c r="T43" i="6" s="1"/>
  <c r="H43" i="9"/>
  <c r="K42" i="9"/>
  <c r="T42" i="6" s="1"/>
  <c r="H42" i="9"/>
  <c r="K41" i="9"/>
  <c r="T41" i="6" s="1"/>
  <c r="H41" i="9"/>
  <c r="K40" i="9"/>
  <c r="T40" i="6" s="1"/>
  <c r="H40" i="9"/>
  <c r="K39" i="9"/>
  <c r="T39" i="6" s="1"/>
  <c r="H39" i="9"/>
  <c r="K38" i="9"/>
  <c r="T38" i="6" s="1"/>
  <c r="H38" i="9"/>
  <c r="K37" i="9"/>
  <c r="T37" i="6" s="1"/>
  <c r="H37" i="9"/>
  <c r="K36" i="9"/>
  <c r="T36" i="6" s="1"/>
  <c r="H36" i="9"/>
  <c r="K35" i="9"/>
  <c r="T35" i="6" s="1"/>
  <c r="H35" i="9"/>
  <c r="K34" i="9"/>
  <c r="T34" i="6" s="1"/>
  <c r="H34" i="9"/>
  <c r="K33" i="9"/>
  <c r="T33" i="6" s="1"/>
  <c r="H33" i="9"/>
  <c r="K32" i="9"/>
  <c r="T32" i="6" s="1"/>
  <c r="H32" i="9"/>
  <c r="K31" i="9"/>
  <c r="T31" i="6" s="1"/>
  <c r="H31" i="9"/>
  <c r="K30" i="9"/>
  <c r="T30" i="6" s="1"/>
  <c r="H30" i="9"/>
  <c r="K29" i="9"/>
  <c r="T29" i="6" s="1"/>
  <c r="H29" i="9"/>
  <c r="K28" i="9"/>
  <c r="T28" i="6" s="1"/>
  <c r="H28" i="9"/>
  <c r="K27" i="9"/>
  <c r="T27" i="6" s="1"/>
  <c r="H27" i="9"/>
  <c r="K26" i="9"/>
  <c r="T26" i="6" s="1"/>
  <c r="H26" i="9"/>
  <c r="K25" i="9"/>
  <c r="T25" i="6" s="1"/>
  <c r="H25" i="9"/>
  <c r="K24" i="9"/>
  <c r="T24" i="6" s="1"/>
  <c r="H24" i="9"/>
  <c r="K23" i="9"/>
  <c r="T23" i="6" s="1"/>
  <c r="H23" i="9"/>
  <c r="K22" i="9"/>
  <c r="T22" i="6" s="1"/>
  <c r="H22" i="9"/>
  <c r="K21" i="9"/>
  <c r="T21" i="6" s="1"/>
  <c r="H21" i="9"/>
  <c r="K20" i="9"/>
  <c r="T20" i="6" s="1"/>
  <c r="H20" i="9"/>
  <c r="K19" i="9"/>
  <c r="T19" i="6" s="1"/>
  <c r="H19" i="9"/>
  <c r="K18" i="9"/>
  <c r="T18" i="6" s="1"/>
  <c r="H18" i="9"/>
  <c r="K17" i="9"/>
  <c r="T17" i="6" s="1"/>
  <c r="H17" i="9"/>
  <c r="K16" i="9"/>
  <c r="T16" i="6" s="1"/>
  <c r="H16" i="9"/>
  <c r="K15" i="9"/>
  <c r="T15" i="6" s="1"/>
  <c r="H15" i="9"/>
  <c r="K14" i="9"/>
  <c r="T14" i="6" s="1"/>
  <c r="H14" i="9"/>
  <c r="K13" i="9"/>
  <c r="T13" i="6" s="1"/>
  <c r="H13" i="9"/>
  <c r="K12" i="9"/>
  <c r="T12" i="6" s="1"/>
  <c r="H12" i="9"/>
  <c r="K11" i="9"/>
  <c r="T11" i="6" s="1"/>
  <c r="H11" i="9"/>
  <c r="K10" i="9"/>
  <c r="T10" i="6" s="1"/>
  <c r="H10" i="9"/>
  <c r="K9" i="9"/>
  <c r="T9" i="6" s="1"/>
  <c r="H9" i="9"/>
  <c r="K8" i="9"/>
  <c r="T8" i="6" s="1"/>
  <c r="H8" i="9"/>
  <c r="K7" i="9"/>
  <c r="T7" i="6" s="1"/>
  <c r="H7" i="9"/>
  <c r="K6" i="9"/>
  <c r="T6" i="6" s="1"/>
  <c r="H6" i="9"/>
  <c r="J6" i="6"/>
  <c r="I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G6" i="6"/>
  <c r="F6" i="6"/>
  <c r="K100" i="8"/>
  <c r="N100" i="6" s="1"/>
  <c r="H100" i="8"/>
  <c r="K99" i="8"/>
  <c r="N99" i="6" s="1"/>
  <c r="H99" i="8"/>
  <c r="K98" i="8"/>
  <c r="N98" i="6" s="1"/>
  <c r="H98" i="8"/>
  <c r="K97" i="8"/>
  <c r="N97" i="6" s="1"/>
  <c r="H97" i="8"/>
  <c r="K96" i="8"/>
  <c r="N96" i="6" s="1"/>
  <c r="H96" i="8"/>
  <c r="K95" i="8"/>
  <c r="N95" i="6" s="1"/>
  <c r="H95" i="8"/>
  <c r="K94" i="8"/>
  <c r="N94" i="6" s="1"/>
  <c r="H94" i="8"/>
  <c r="K93" i="8"/>
  <c r="N93" i="6" s="1"/>
  <c r="H93" i="8"/>
  <c r="K92" i="8"/>
  <c r="N92" i="6" s="1"/>
  <c r="H92" i="8"/>
  <c r="K91" i="8"/>
  <c r="N91" i="6" s="1"/>
  <c r="H91" i="8"/>
  <c r="K90" i="8"/>
  <c r="N90" i="6" s="1"/>
  <c r="H90" i="8"/>
  <c r="K89" i="8"/>
  <c r="N89" i="6" s="1"/>
  <c r="H89" i="8"/>
  <c r="K88" i="8"/>
  <c r="N88" i="6" s="1"/>
  <c r="H88" i="8"/>
  <c r="K87" i="8"/>
  <c r="N87" i="6" s="1"/>
  <c r="H87" i="8"/>
  <c r="K86" i="8"/>
  <c r="N86" i="6" s="1"/>
  <c r="H86" i="8"/>
  <c r="K85" i="8"/>
  <c r="N85" i="6" s="1"/>
  <c r="H85" i="8"/>
  <c r="K84" i="8"/>
  <c r="N84" i="6" s="1"/>
  <c r="H84" i="8"/>
  <c r="K83" i="8"/>
  <c r="N83" i="6" s="1"/>
  <c r="H83" i="8"/>
  <c r="K82" i="8"/>
  <c r="N82" i="6" s="1"/>
  <c r="H82" i="8"/>
  <c r="K81" i="8"/>
  <c r="N81" i="6" s="1"/>
  <c r="H81" i="8"/>
  <c r="K80" i="8"/>
  <c r="N80" i="6" s="1"/>
  <c r="H80" i="8"/>
  <c r="K79" i="8"/>
  <c r="N79" i="6" s="1"/>
  <c r="H79" i="8"/>
  <c r="K78" i="8"/>
  <c r="N78" i="6" s="1"/>
  <c r="H78" i="8"/>
  <c r="K77" i="8"/>
  <c r="N77" i="6" s="1"/>
  <c r="H77" i="8"/>
  <c r="K76" i="8"/>
  <c r="N76" i="6" s="1"/>
  <c r="H76" i="8"/>
  <c r="K75" i="8"/>
  <c r="N75" i="6" s="1"/>
  <c r="H75" i="8"/>
  <c r="K74" i="8"/>
  <c r="N74" i="6" s="1"/>
  <c r="H74" i="8"/>
  <c r="K73" i="8"/>
  <c r="N73" i="6" s="1"/>
  <c r="H73" i="8"/>
  <c r="K72" i="8"/>
  <c r="N72" i="6" s="1"/>
  <c r="H72" i="8"/>
  <c r="K71" i="8"/>
  <c r="N71" i="6" s="1"/>
  <c r="H71" i="8"/>
  <c r="K70" i="8"/>
  <c r="N70" i="6" s="1"/>
  <c r="H70" i="8"/>
  <c r="K69" i="8"/>
  <c r="N69" i="6" s="1"/>
  <c r="H69" i="8"/>
  <c r="K68" i="8"/>
  <c r="N68" i="6" s="1"/>
  <c r="H68" i="8"/>
  <c r="K67" i="8"/>
  <c r="N67" i="6" s="1"/>
  <c r="H67" i="8"/>
  <c r="K66" i="8"/>
  <c r="N66" i="6" s="1"/>
  <c r="H66" i="8"/>
  <c r="K65" i="8"/>
  <c r="N65" i="6" s="1"/>
  <c r="H65" i="8"/>
  <c r="K64" i="8"/>
  <c r="N64" i="6" s="1"/>
  <c r="H64" i="8"/>
  <c r="K63" i="8"/>
  <c r="N63" i="6" s="1"/>
  <c r="H63" i="8"/>
  <c r="K62" i="8"/>
  <c r="N62" i="6" s="1"/>
  <c r="H62" i="8"/>
  <c r="K61" i="8"/>
  <c r="N61" i="6" s="1"/>
  <c r="H61" i="8"/>
  <c r="K60" i="8"/>
  <c r="N60" i="6" s="1"/>
  <c r="H60" i="8"/>
  <c r="K59" i="8"/>
  <c r="N59" i="6" s="1"/>
  <c r="H59" i="8"/>
  <c r="K58" i="8"/>
  <c r="N58" i="6" s="1"/>
  <c r="H58" i="8"/>
  <c r="K57" i="8"/>
  <c r="N57" i="6" s="1"/>
  <c r="H57" i="8"/>
  <c r="K56" i="8"/>
  <c r="N56" i="6" s="1"/>
  <c r="H56" i="8"/>
  <c r="K55" i="8"/>
  <c r="N55" i="6" s="1"/>
  <c r="H55" i="8"/>
  <c r="K54" i="8"/>
  <c r="N54" i="6" s="1"/>
  <c r="H54" i="8"/>
  <c r="K53" i="8"/>
  <c r="N53" i="6" s="1"/>
  <c r="H53" i="8"/>
  <c r="K52" i="8"/>
  <c r="N52" i="6" s="1"/>
  <c r="H52" i="8"/>
  <c r="K51" i="8"/>
  <c r="N51" i="6" s="1"/>
  <c r="H51" i="8"/>
  <c r="K50" i="8"/>
  <c r="N50" i="6" s="1"/>
  <c r="H50" i="8"/>
  <c r="K49" i="8"/>
  <c r="N49" i="6" s="1"/>
  <c r="H49" i="8"/>
  <c r="K48" i="8"/>
  <c r="N48" i="6" s="1"/>
  <c r="H48" i="8"/>
  <c r="K47" i="8"/>
  <c r="N47" i="6" s="1"/>
  <c r="H47" i="8"/>
  <c r="K46" i="8"/>
  <c r="N46" i="6" s="1"/>
  <c r="H46" i="8"/>
  <c r="K45" i="8"/>
  <c r="N45" i="6" s="1"/>
  <c r="H45" i="8"/>
  <c r="K44" i="8"/>
  <c r="N44" i="6" s="1"/>
  <c r="H44" i="8"/>
  <c r="K43" i="8"/>
  <c r="N43" i="6" s="1"/>
  <c r="H43" i="8"/>
  <c r="K42" i="8"/>
  <c r="N42" i="6" s="1"/>
  <c r="H42" i="8"/>
  <c r="K41" i="8"/>
  <c r="N41" i="6" s="1"/>
  <c r="H41" i="8"/>
  <c r="K40" i="8"/>
  <c r="N40" i="6" s="1"/>
  <c r="H40" i="8"/>
  <c r="K39" i="8"/>
  <c r="N39" i="6" s="1"/>
  <c r="H39" i="8"/>
  <c r="K38" i="8"/>
  <c r="N38" i="6" s="1"/>
  <c r="H38" i="8"/>
  <c r="K37" i="8"/>
  <c r="N37" i="6" s="1"/>
  <c r="H37" i="8"/>
  <c r="K36" i="8"/>
  <c r="N36" i="6" s="1"/>
  <c r="H36" i="8"/>
  <c r="K35" i="8"/>
  <c r="N35" i="6" s="1"/>
  <c r="H35" i="8"/>
  <c r="K34" i="8"/>
  <c r="N34" i="6" s="1"/>
  <c r="H34" i="8"/>
  <c r="K33" i="8"/>
  <c r="N33" i="6" s="1"/>
  <c r="H33" i="8"/>
  <c r="K32" i="8"/>
  <c r="N32" i="6" s="1"/>
  <c r="H32" i="8"/>
  <c r="K31" i="8"/>
  <c r="N31" i="6" s="1"/>
  <c r="H31" i="8"/>
  <c r="K30" i="8"/>
  <c r="N30" i="6" s="1"/>
  <c r="H30" i="8"/>
  <c r="K29" i="8"/>
  <c r="N29" i="6" s="1"/>
  <c r="H29" i="8"/>
  <c r="K28" i="8"/>
  <c r="N28" i="6" s="1"/>
  <c r="H28" i="8"/>
  <c r="K27" i="8"/>
  <c r="N27" i="6" s="1"/>
  <c r="H27" i="8"/>
  <c r="K26" i="8"/>
  <c r="N26" i="6" s="1"/>
  <c r="H26" i="8"/>
  <c r="K25" i="8"/>
  <c r="N25" i="6" s="1"/>
  <c r="H25" i="8"/>
  <c r="K24" i="8"/>
  <c r="N24" i="6" s="1"/>
  <c r="H24" i="8"/>
  <c r="K23" i="8"/>
  <c r="N23" i="6" s="1"/>
  <c r="H23" i="8"/>
  <c r="K22" i="8"/>
  <c r="N22" i="6" s="1"/>
  <c r="H22" i="8"/>
  <c r="K21" i="8"/>
  <c r="N21" i="6" s="1"/>
  <c r="H21" i="8"/>
  <c r="K20" i="8"/>
  <c r="N20" i="6" s="1"/>
  <c r="H20" i="8"/>
  <c r="K19" i="8"/>
  <c r="N19" i="6" s="1"/>
  <c r="H19" i="8"/>
  <c r="K18" i="8"/>
  <c r="N18" i="6" s="1"/>
  <c r="H18" i="8"/>
  <c r="K17" i="8"/>
  <c r="N17" i="6" s="1"/>
  <c r="H17" i="8"/>
  <c r="K16" i="8"/>
  <c r="N16" i="6" s="1"/>
  <c r="H16" i="8"/>
  <c r="K15" i="8"/>
  <c r="N15" i="6" s="1"/>
  <c r="H15" i="8"/>
  <c r="K14" i="8"/>
  <c r="N14" i="6" s="1"/>
  <c r="H14" i="8"/>
  <c r="K13" i="8"/>
  <c r="N13" i="6" s="1"/>
  <c r="H13" i="8"/>
  <c r="K12" i="8"/>
  <c r="N12" i="6" s="1"/>
  <c r="H12" i="8"/>
  <c r="K11" i="8"/>
  <c r="N11" i="6" s="1"/>
  <c r="H11" i="8"/>
  <c r="K10" i="8"/>
  <c r="N10" i="6" s="1"/>
  <c r="H10" i="8"/>
  <c r="K9" i="8"/>
  <c r="N9" i="6" s="1"/>
  <c r="H9" i="8"/>
  <c r="K8" i="8"/>
  <c r="N8" i="6" s="1"/>
  <c r="H8" i="8"/>
  <c r="K7" i="8"/>
  <c r="N7" i="6" s="1"/>
  <c r="H7" i="8"/>
  <c r="K6" i="8"/>
  <c r="N6" i="6" s="1"/>
  <c r="H6" i="8"/>
  <c r="K7" i="7"/>
  <c r="K7" i="6" s="1"/>
  <c r="K8" i="7"/>
  <c r="K8" i="6" s="1"/>
  <c r="K9" i="7"/>
  <c r="K9" i="6" s="1"/>
  <c r="K10" i="7"/>
  <c r="K10" i="6" s="1"/>
  <c r="K11" i="7"/>
  <c r="K11" i="6" s="1"/>
  <c r="K12" i="7"/>
  <c r="K12" i="6" s="1"/>
  <c r="K13" i="7"/>
  <c r="K13" i="6" s="1"/>
  <c r="K14" i="7"/>
  <c r="K14" i="6" s="1"/>
  <c r="K15" i="7"/>
  <c r="K15" i="6" s="1"/>
  <c r="K16" i="7"/>
  <c r="K16" i="6" s="1"/>
  <c r="K17" i="7"/>
  <c r="K17" i="6" s="1"/>
  <c r="K18" i="7"/>
  <c r="K18" i="6" s="1"/>
  <c r="K19" i="7"/>
  <c r="K19" i="6" s="1"/>
  <c r="K20" i="7"/>
  <c r="K20" i="6" s="1"/>
  <c r="K21" i="7"/>
  <c r="K21" i="6" s="1"/>
  <c r="K22" i="7"/>
  <c r="K22" i="6" s="1"/>
  <c r="K23" i="7"/>
  <c r="K23" i="6" s="1"/>
  <c r="K24" i="7"/>
  <c r="K24" i="6" s="1"/>
  <c r="K25" i="7"/>
  <c r="K25" i="6" s="1"/>
  <c r="K26" i="7"/>
  <c r="K26" i="6" s="1"/>
  <c r="K27" i="7"/>
  <c r="K27" i="6" s="1"/>
  <c r="K28" i="7"/>
  <c r="K28" i="6" s="1"/>
  <c r="K29" i="7"/>
  <c r="K29" i="6" s="1"/>
  <c r="K30" i="7"/>
  <c r="K30" i="6" s="1"/>
  <c r="K31" i="7"/>
  <c r="K31" i="6" s="1"/>
  <c r="K32" i="7"/>
  <c r="K32" i="6" s="1"/>
  <c r="K33" i="7"/>
  <c r="K33" i="6" s="1"/>
  <c r="K34" i="7"/>
  <c r="K34" i="6" s="1"/>
  <c r="K35" i="7"/>
  <c r="K35" i="6" s="1"/>
  <c r="K36" i="7"/>
  <c r="K36" i="6" s="1"/>
  <c r="K37" i="7"/>
  <c r="K37" i="6" s="1"/>
  <c r="K38" i="7"/>
  <c r="K38" i="6" s="1"/>
  <c r="K39" i="7"/>
  <c r="K39" i="6" s="1"/>
  <c r="K40" i="7"/>
  <c r="K40" i="6" s="1"/>
  <c r="K41" i="7"/>
  <c r="K41" i="6" s="1"/>
  <c r="K42" i="7"/>
  <c r="K42" i="6" s="1"/>
  <c r="K43" i="7"/>
  <c r="K43" i="6" s="1"/>
  <c r="K44" i="7"/>
  <c r="K44" i="6" s="1"/>
  <c r="K45" i="7"/>
  <c r="K45" i="6" s="1"/>
  <c r="K46" i="7"/>
  <c r="K46" i="6" s="1"/>
  <c r="K47" i="7"/>
  <c r="K47" i="6" s="1"/>
  <c r="K48" i="7"/>
  <c r="K48" i="6" s="1"/>
  <c r="K49" i="7"/>
  <c r="K49" i="6" s="1"/>
  <c r="K50" i="7"/>
  <c r="K50" i="6" s="1"/>
  <c r="K51" i="7"/>
  <c r="K51" i="6" s="1"/>
  <c r="K52" i="7"/>
  <c r="K52" i="6" s="1"/>
  <c r="K53" i="7"/>
  <c r="K53" i="6" s="1"/>
  <c r="K54" i="7"/>
  <c r="K54" i="6" s="1"/>
  <c r="K55" i="7"/>
  <c r="K55" i="6" s="1"/>
  <c r="K56" i="7"/>
  <c r="K56" i="6" s="1"/>
  <c r="K57" i="7"/>
  <c r="K57" i="6" s="1"/>
  <c r="K58" i="7"/>
  <c r="K58" i="6" s="1"/>
  <c r="K59" i="7"/>
  <c r="K59" i="6" s="1"/>
  <c r="K60" i="7"/>
  <c r="K60" i="6" s="1"/>
  <c r="K61" i="7"/>
  <c r="K61" i="6" s="1"/>
  <c r="K62" i="7"/>
  <c r="K62" i="6" s="1"/>
  <c r="K63" i="7"/>
  <c r="K63" i="6" s="1"/>
  <c r="K64" i="7"/>
  <c r="K64" i="6" s="1"/>
  <c r="K65" i="7"/>
  <c r="K65" i="6" s="1"/>
  <c r="K66" i="7"/>
  <c r="K66" i="6" s="1"/>
  <c r="K67" i="7"/>
  <c r="K67" i="6" s="1"/>
  <c r="K68" i="7"/>
  <c r="K68" i="6" s="1"/>
  <c r="K69" i="7"/>
  <c r="K69" i="6" s="1"/>
  <c r="K70" i="7"/>
  <c r="K70" i="6" s="1"/>
  <c r="K71" i="7"/>
  <c r="K71" i="6" s="1"/>
  <c r="K72" i="7"/>
  <c r="K72" i="6" s="1"/>
  <c r="K73" i="7"/>
  <c r="K73" i="6" s="1"/>
  <c r="K74" i="7"/>
  <c r="K74" i="6" s="1"/>
  <c r="K75" i="7"/>
  <c r="K75" i="6" s="1"/>
  <c r="K76" i="7"/>
  <c r="K76" i="6" s="1"/>
  <c r="K77" i="7"/>
  <c r="K77" i="6" s="1"/>
  <c r="K78" i="7"/>
  <c r="K78" i="6" s="1"/>
  <c r="K79" i="7"/>
  <c r="K79" i="6" s="1"/>
  <c r="K80" i="7"/>
  <c r="K80" i="6" s="1"/>
  <c r="K81" i="7"/>
  <c r="K81" i="6" s="1"/>
  <c r="K82" i="7"/>
  <c r="K82" i="6" s="1"/>
  <c r="K83" i="7"/>
  <c r="K83" i="6" s="1"/>
  <c r="K84" i="7"/>
  <c r="K84" i="6" s="1"/>
  <c r="K85" i="7"/>
  <c r="K85" i="6" s="1"/>
  <c r="K86" i="7"/>
  <c r="K86" i="6" s="1"/>
  <c r="K87" i="7"/>
  <c r="K87" i="6" s="1"/>
  <c r="K88" i="7"/>
  <c r="K88" i="6" s="1"/>
  <c r="K89" i="7"/>
  <c r="K89" i="6" s="1"/>
  <c r="K90" i="7"/>
  <c r="K90" i="6" s="1"/>
  <c r="K91" i="7"/>
  <c r="K91" i="6" s="1"/>
  <c r="K92" i="7"/>
  <c r="K92" i="6" s="1"/>
  <c r="K93" i="7"/>
  <c r="K93" i="6" s="1"/>
  <c r="K94" i="7"/>
  <c r="K94" i="6" s="1"/>
  <c r="K95" i="7"/>
  <c r="K95" i="6" s="1"/>
  <c r="K96" i="7"/>
  <c r="K96" i="6" s="1"/>
  <c r="K97" i="7"/>
  <c r="K97" i="6" s="1"/>
  <c r="K98" i="7"/>
  <c r="K98" i="6" s="1"/>
  <c r="K99" i="7"/>
  <c r="K99" i="6" s="1"/>
  <c r="K100" i="7"/>
  <c r="K100" i="6" s="1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K6" i="7"/>
  <c r="K6" i="6" s="1"/>
  <c r="H6" i="7"/>
  <c r="H7" i="5"/>
  <c r="I7" i="5"/>
  <c r="J7" i="5"/>
  <c r="K7" i="5"/>
  <c r="H8" i="5"/>
  <c r="I8" i="5"/>
  <c r="J8" i="5"/>
  <c r="K8" i="5"/>
  <c r="H9" i="5"/>
  <c r="I9" i="5"/>
  <c r="J9" i="5"/>
  <c r="K9" i="5"/>
  <c r="H10" i="5"/>
  <c r="I10" i="5"/>
  <c r="J10" i="5"/>
  <c r="K10" i="5"/>
  <c r="H11" i="5"/>
  <c r="I11" i="5"/>
  <c r="J11" i="5"/>
  <c r="K11" i="5"/>
  <c r="H12" i="5"/>
  <c r="I12" i="5"/>
  <c r="J12" i="5"/>
  <c r="K12" i="5"/>
  <c r="H13" i="5"/>
  <c r="I13" i="5"/>
  <c r="J13" i="5"/>
  <c r="K13" i="5"/>
  <c r="H14" i="5"/>
  <c r="I14" i="5"/>
  <c r="J14" i="5"/>
  <c r="K14" i="5"/>
  <c r="H15" i="5"/>
  <c r="I15" i="5"/>
  <c r="J15" i="5"/>
  <c r="K15" i="5"/>
  <c r="H16" i="5"/>
  <c r="I16" i="5"/>
  <c r="J16" i="5"/>
  <c r="K16" i="5"/>
  <c r="H17" i="5"/>
  <c r="I17" i="5"/>
  <c r="J17" i="5"/>
  <c r="K17" i="5"/>
  <c r="H18" i="5"/>
  <c r="I18" i="5"/>
  <c r="J18" i="5"/>
  <c r="K18" i="5"/>
  <c r="H19" i="5"/>
  <c r="I19" i="5"/>
  <c r="J19" i="5"/>
  <c r="K19" i="5"/>
  <c r="H20" i="5"/>
  <c r="I20" i="5"/>
  <c r="J20" i="5"/>
  <c r="K20" i="5"/>
  <c r="H21" i="5"/>
  <c r="I21" i="5"/>
  <c r="J21" i="5"/>
  <c r="K21" i="5"/>
  <c r="H22" i="5"/>
  <c r="I22" i="5"/>
  <c r="J22" i="5"/>
  <c r="K22" i="5"/>
  <c r="H23" i="5"/>
  <c r="I23" i="5"/>
  <c r="J23" i="5"/>
  <c r="K23" i="5"/>
  <c r="H24" i="5"/>
  <c r="I24" i="5"/>
  <c r="J24" i="5"/>
  <c r="K24" i="5"/>
  <c r="H25" i="5"/>
  <c r="I25" i="5"/>
  <c r="J25" i="5"/>
  <c r="K25" i="5"/>
  <c r="H26" i="5"/>
  <c r="I26" i="5"/>
  <c r="J26" i="5"/>
  <c r="K26" i="5"/>
  <c r="H27" i="5"/>
  <c r="I27" i="5"/>
  <c r="J27" i="5"/>
  <c r="K27" i="5"/>
  <c r="H28" i="5"/>
  <c r="I28" i="5"/>
  <c r="J28" i="5"/>
  <c r="K28" i="5"/>
  <c r="H29" i="5"/>
  <c r="I29" i="5"/>
  <c r="J29" i="5"/>
  <c r="K29" i="5"/>
  <c r="H30" i="5"/>
  <c r="I30" i="5"/>
  <c r="J30" i="5"/>
  <c r="K30" i="5"/>
  <c r="H31" i="5"/>
  <c r="I31" i="5"/>
  <c r="J31" i="5"/>
  <c r="K31" i="5"/>
  <c r="H32" i="5"/>
  <c r="I32" i="5"/>
  <c r="J32" i="5"/>
  <c r="K32" i="5"/>
  <c r="H33" i="5"/>
  <c r="I33" i="5"/>
  <c r="J33" i="5"/>
  <c r="K33" i="5"/>
  <c r="H34" i="5"/>
  <c r="I34" i="5"/>
  <c r="J34" i="5"/>
  <c r="K34" i="5"/>
  <c r="H35" i="5"/>
  <c r="I35" i="5"/>
  <c r="J35" i="5"/>
  <c r="K35" i="5"/>
  <c r="H36" i="5"/>
  <c r="I36" i="5"/>
  <c r="J36" i="5"/>
  <c r="K36" i="5"/>
  <c r="H37" i="5"/>
  <c r="I37" i="5"/>
  <c r="J37" i="5"/>
  <c r="K37" i="5"/>
  <c r="H38" i="5"/>
  <c r="I38" i="5"/>
  <c r="J38" i="5"/>
  <c r="K38" i="5"/>
  <c r="H39" i="5"/>
  <c r="I39" i="5"/>
  <c r="J39" i="5"/>
  <c r="K39" i="5"/>
  <c r="H40" i="5"/>
  <c r="I40" i="5"/>
  <c r="J40" i="5"/>
  <c r="K40" i="5"/>
  <c r="H41" i="5"/>
  <c r="I41" i="5"/>
  <c r="J41" i="5"/>
  <c r="K41" i="5"/>
  <c r="H42" i="5"/>
  <c r="I42" i="5"/>
  <c r="J42" i="5"/>
  <c r="K42" i="5"/>
  <c r="H43" i="5"/>
  <c r="I43" i="5"/>
  <c r="J43" i="5"/>
  <c r="K43" i="5"/>
  <c r="H44" i="5"/>
  <c r="I44" i="5"/>
  <c r="J44" i="5"/>
  <c r="K44" i="5"/>
  <c r="H45" i="5"/>
  <c r="I45" i="5"/>
  <c r="J45" i="5"/>
  <c r="K45" i="5"/>
  <c r="H46" i="5"/>
  <c r="I46" i="5"/>
  <c r="J46" i="5"/>
  <c r="K46" i="5"/>
  <c r="H47" i="5"/>
  <c r="I47" i="5"/>
  <c r="J47" i="5"/>
  <c r="K47" i="5"/>
  <c r="H48" i="5"/>
  <c r="I48" i="5"/>
  <c r="J48" i="5"/>
  <c r="K48" i="5"/>
  <c r="H49" i="5"/>
  <c r="I49" i="5"/>
  <c r="J49" i="5"/>
  <c r="K49" i="5"/>
  <c r="H50" i="5"/>
  <c r="I50" i="5"/>
  <c r="J50" i="5"/>
  <c r="K50" i="5"/>
  <c r="H51" i="5"/>
  <c r="I51" i="5"/>
  <c r="J51" i="5"/>
  <c r="K51" i="5"/>
  <c r="H52" i="5"/>
  <c r="I52" i="5"/>
  <c r="J52" i="5"/>
  <c r="K52" i="5"/>
  <c r="H53" i="5"/>
  <c r="I53" i="5"/>
  <c r="J53" i="5"/>
  <c r="K53" i="5"/>
  <c r="H54" i="5"/>
  <c r="I54" i="5"/>
  <c r="J54" i="5"/>
  <c r="K54" i="5"/>
  <c r="H55" i="5"/>
  <c r="I55" i="5"/>
  <c r="J55" i="5"/>
  <c r="K55" i="5"/>
  <c r="H56" i="5"/>
  <c r="I56" i="5"/>
  <c r="J56" i="5"/>
  <c r="K56" i="5"/>
  <c r="H57" i="5"/>
  <c r="I57" i="5"/>
  <c r="J57" i="5"/>
  <c r="K57" i="5"/>
  <c r="H58" i="5"/>
  <c r="I58" i="5"/>
  <c r="J58" i="5"/>
  <c r="K58" i="5"/>
  <c r="H59" i="5"/>
  <c r="I59" i="5"/>
  <c r="J59" i="5"/>
  <c r="K59" i="5"/>
  <c r="H60" i="5"/>
  <c r="I60" i="5"/>
  <c r="J60" i="5"/>
  <c r="K60" i="5"/>
  <c r="H61" i="5"/>
  <c r="I61" i="5"/>
  <c r="J61" i="5"/>
  <c r="K61" i="5"/>
  <c r="H62" i="5"/>
  <c r="I62" i="5"/>
  <c r="J62" i="5"/>
  <c r="K62" i="5"/>
  <c r="H63" i="5"/>
  <c r="I63" i="5"/>
  <c r="J63" i="5"/>
  <c r="K63" i="5"/>
  <c r="H64" i="5"/>
  <c r="I64" i="5"/>
  <c r="J64" i="5"/>
  <c r="K64" i="5"/>
  <c r="H65" i="5"/>
  <c r="I65" i="5"/>
  <c r="J65" i="5"/>
  <c r="K65" i="5"/>
  <c r="H66" i="5"/>
  <c r="I66" i="5"/>
  <c r="J66" i="5"/>
  <c r="K66" i="5"/>
  <c r="H67" i="5"/>
  <c r="I67" i="5"/>
  <c r="J67" i="5"/>
  <c r="K67" i="5"/>
  <c r="H68" i="5"/>
  <c r="I68" i="5"/>
  <c r="J68" i="5"/>
  <c r="K68" i="5"/>
  <c r="H69" i="5"/>
  <c r="I69" i="5"/>
  <c r="J69" i="5"/>
  <c r="K69" i="5"/>
  <c r="H70" i="5"/>
  <c r="I70" i="5"/>
  <c r="J70" i="5"/>
  <c r="K70" i="5"/>
  <c r="H71" i="5"/>
  <c r="I71" i="5"/>
  <c r="J71" i="5"/>
  <c r="K71" i="5"/>
  <c r="H72" i="5"/>
  <c r="I72" i="5"/>
  <c r="J72" i="5"/>
  <c r="K72" i="5"/>
  <c r="H73" i="5"/>
  <c r="I73" i="5"/>
  <c r="J73" i="5"/>
  <c r="K73" i="5"/>
  <c r="H74" i="5"/>
  <c r="I74" i="5"/>
  <c r="J74" i="5"/>
  <c r="K74" i="5"/>
  <c r="H75" i="5"/>
  <c r="I75" i="5"/>
  <c r="J75" i="5"/>
  <c r="K75" i="5"/>
  <c r="H76" i="5"/>
  <c r="I76" i="5"/>
  <c r="J76" i="5"/>
  <c r="K76" i="5"/>
  <c r="H77" i="5"/>
  <c r="I77" i="5"/>
  <c r="J77" i="5"/>
  <c r="K77" i="5"/>
  <c r="H78" i="5"/>
  <c r="I78" i="5"/>
  <c r="J78" i="5"/>
  <c r="K78" i="5"/>
  <c r="H79" i="5"/>
  <c r="I79" i="5"/>
  <c r="J79" i="5"/>
  <c r="K79" i="5"/>
  <c r="H80" i="5"/>
  <c r="I80" i="5"/>
  <c r="J80" i="5"/>
  <c r="K80" i="5"/>
  <c r="H81" i="5"/>
  <c r="I81" i="5"/>
  <c r="J81" i="5"/>
  <c r="K81" i="5"/>
  <c r="H82" i="5"/>
  <c r="I82" i="5"/>
  <c r="J82" i="5"/>
  <c r="K82" i="5"/>
  <c r="H83" i="5"/>
  <c r="I83" i="5"/>
  <c r="J83" i="5"/>
  <c r="K83" i="5"/>
  <c r="H84" i="5"/>
  <c r="I84" i="5"/>
  <c r="J84" i="5"/>
  <c r="K84" i="5"/>
  <c r="H85" i="5"/>
  <c r="I85" i="5"/>
  <c r="J85" i="5"/>
  <c r="K85" i="5"/>
  <c r="H86" i="5"/>
  <c r="I86" i="5"/>
  <c r="J86" i="5"/>
  <c r="K86" i="5"/>
  <c r="H87" i="5"/>
  <c r="I87" i="5"/>
  <c r="J87" i="5"/>
  <c r="K87" i="5"/>
  <c r="H88" i="5"/>
  <c r="I88" i="5"/>
  <c r="J88" i="5"/>
  <c r="K88" i="5"/>
  <c r="H89" i="5"/>
  <c r="I89" i="5"/>
  <c r="J89" i="5"/>
  <c r="K89" i="5"/>
  <c r="H90" i="5"/>
  <c r="I90" i="5"/>
  <c r="J90" i="5"/>
  <c r="K90" i="5"/>
  <c r="H91" i="5"/>
  <c r="I91" i="5"/>
  <c r="J91" i="5"/>
  <c r="K91" i="5"/>
  <c r="H92" i="5"/>
  <c r="I92" i="5"/>
  <c r="J92" i="5"/>
  <c r="K92" i="5"/>
  <c r="H93" i="5"/>
  <c r="I93" i="5"/>
  <c r="J93" i="5"/>
  <c r="K93" i="5"/>
  <c r="H94" i="5"/>
  <c r="I94" i="5"/>
  <c r="J94" i="5"/>
  <c r="K94" i="5"/>
  <c r="H95" i="5"/>
  <c r="I95" i="5"/>
  <c r="J95" i="5"/>
  <c r="K95" i="5"/>
  <c r="H96" i="5"/>
  <c r="I96" i="5"/>
  <c r="J96" i="5"/>
  <c r="K96" i="5"/>
  <c r="H97" i="5"/>
  <c r="I97" i="5"/>
  <c r="J97" i="5"/>
  <c r="K97" i="5"/>
  <c r="H98" i="5"/>
  <c r="I98" i="5"/>
  <c r="J98" i="5"/>
  <c r="K98" i="5"/>
  <c r="H99" i="5"/>
  <c r="I99" i="5"/>
  <c r="J99" i="5"/>
  <c r="K99" i="5"/>
  <c r="H100" i="5"/>
  <c r="I100" i="5"/>
  <c r="J100" i="5"/>
  <c r="K100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K3" i="4"/>
  <c r="K4" i="4"/>
  <c r="K5" i="4"/>
  <c r="K6" i="4"/>
  <c r="L6" i="4" s="1"/>
  <c r="K7" i="4"/>
  <c r="L7" i="4" s="1"/>
  <c r="K8" i="4"/>
  <c r="L8" i="4" s="1"/>
  <c r="K9" i="4"/>
  <c r="L9" i="4" s="1"/>
  <c r="K10" i="4"/>
  <c r="L10" i="4" s="1"/>
  <c r="K11" i="4"/>
  <c r="L11" i="4" s="1"/>
  <c r="K12" i="4"/>
  <c r="L12" i="4" s="1"/>
  <c r="K13" i="4"/>
  <c r="L13" i="4" s="1"/>
  <c r="K14" i="4"/>
  <c r="L14" i="4" s="1"/>
  <c r="K15" i="4"/>
  <c r="L15" i="4" s="1"/>
  <c r="K16" i="4"/>
  <c r="L16" i="4" s="1"/>
  <c r="K17" i="4"/>
  <c r="L17" i="4" s="1"/>
  <c r="K18" i="4"/>
  <c r="L18" i="4" s="1"/>
  <c r="K19" i="4"/>
  <c r="K20" i="4"/>
  <c r="K21" i="4"/>
  <c r="K22" i="4"/>
  <c r="K23" i="4"/>
  <c r="K24" i="4"/>
  <c r="L24" i="4" s="1"/>
  <c r="K25" i="4"/>
  <c r="L25" i="4" s="1"/>
  <c r="K26" i="4"/>
  <c r="L26" i="4" s="1"/>
  <c r="K27" i="4"/>
  <c r="L27" i="4" s="1"/>
  <c r="K28" i="4"/>
  <c r="L28" i="4" s="1"/>
  <c r="K29" i="4"/>
  <c r="L29" i="4" s="1"/>
  <c r="K30" i="4"/>
  <c r="L30" i="4" s="1"/>
  <c r="K31" i="4"/>
  <c r="L31" i="4" s="1"/>
  <c r="K32" i="4"/>
  <c r="L32" i="4" s="1"/>
  <c r="K33" i="4"/>
  <c r="L33" i="4" s="1"/>
  <c r="K34" i="4"/>
  <c r="L34" i="4" s="1"/>
  <c r="K35" i="4"/>
  <c r="K36" i="4"/>
  <c r="K37" i="4"/>
  <c r="K38" i="4"/>
  <c r="K39" i="4"/>
  <c r="K40" i="4"/>
  <c r="L40" i="4" s="1"/>
  <c r="K41" i="4"/>
  <c r="L41" i="4" s="1"/>
  <c r="K42" i="4"/>
  <c r="L42" i="4" s="1"/>
  <c r="K43" i="4"/>
  <c r="L43" i="4" s="1"/>
  <c r="K44" i="4"/>
  <c r="L44" i="4" s="1"/>
  <c r="K45" i="4"/>
  <c r="L45" i="4" s="1"/>
  <c r="K46" i="4"/>
  <c r="L46" i="4" s="1"/>
  <c r="K47" i="4"/>
  <c r="L47" i="4" s="1"/>
  <c r="K48" i="4"/>
  <c r="L48" i="4" s="1"/>
  <c r="K49" i="4"/>
  <c r="L49" i="4" s="1"/>
  <c r="K50" i="4"/>
  <c r="L50" i="4" s="1"/>
  <c r="K51" i="4"/>
  <c r="K52" i="4"/>
  <c r="K53" i="4"/>
  <c r="K54" i="4"/>
  <c r="K55" i="4"/>
  <c r="L55" i="4" s="1"/>
  <c r="K56" i="4"/>
  <c r="L56" i="4" s="1"/>
  <c r="K57" i="4"/>
  <c r="L57" i="4" s="1"/>
  <c r="K58" i="4"/>
  <c r="L58" i="4" s="1"/>
  <c r="K59" i="4"/>
  <c r="L59" i="4" s="1"/>
  <c r="K60" i="4"/>
  <c r="L60" i="4" s="1"/>
  <c r="K61" i="4"/>
  <c r="L61" i="4" s="1"/>
  <c r="K62" i="4"/>
  <c r="L62" i="4" s="1"/>
  <c r="K63" i="4"/>
  <c r="L63" i="4" s="1"/>
  <c r="K64" i="4"/>
  <c r="L64" i="4" s="1"/>
  <c r="K65" i="4"/>
  <c r="L65" i="4" s="1"/>
  <c r="K66" i="4"/>
  <c r="L66" i="4" s="1"/>
  <c r="K67" i="4"/>
  <c r="L67" i="4" s="1"/>
  <c r="K68" i="4"/>
  <c r="L68" i="4" s="1"/>
  <c r="K69" i="4"/>
  <c r="K70" i="4"/>
  <c r="K71" i="4"/>
  <c r="L71" i="4" s="1"/>
  <c r="K72" i="4"/>
  <c r="L72" i="4" s="1"/>
  <c r="K73" i="4"/>
  <c r="L73" i="4" s="1"/>
  <c r="K74" i="4"/>
  <c r="L74" i="4" s="1"/>
  <c r="K75" i="4"/>
  <c r="L75" i="4" s="1"/>
  <c r="K76" i="4"/>
  <c r="L76" i="4" s="1"/>
  <c r="K77" i="4"/>
  <c r="L77" i="4" s="1"/>
  <c r="K78" i="4"/>
  <c r="L78" i="4" s="1"/>
  <c r="K79" i="4"/>
  <c r="L79" i="4" s="1"/>
  <c r="K80" i="4"/>
  <c r="L80" i="4" s="1"/>
  <c r="K81" i="4"/>
  <c r="L81" i="4" s="1"/>
  <c r="K82" i="4"/>
  <c r="L82" i="4" s="1"/>
  <c r="K83" i="4"/>
  <c r="K84" i="4"/>
  <c r="K85" i="4"/>
  <c r="K86" i="4"/>
  <c r="K87" i="4"/>
  <c r="K88" i="4"/>
  <c r="L88" i="4" s="1"/>
  <c r="K89" i="4"/>
  <c r="L89" i="4" s="1"/>
  <c r="K90" i="4"/>
  <c r="L90" i="4" s="1"/>
  <c r="K91" i="4"/>
  <c r="L91" i="4" s="1"/>
  <c r="K92" i="4"/>
  <c r="L92" i="4" s="1"/>
  <c r="K93" i="4"/>
  <c r="L93" i="4" s="1"/>
  <c r="K94" i="4"/>
  <c r="L94" i="4" s="1"/>
  <c r="K95" i="4"/>
  <c r="L95" i="4" s="1"/>
  <c r="K96" i="4"/>
  <c r="L96" i="4" s="1"/>
  <c r="K97" i="4"/>
  <c r="L97" i="4" s="1"/>
  <c r="K98" i="4"/>
  <c r="L98" i="4" s="1"/>
  <c r="K99" i="4"/>
  <c r="K100" i="4"/>
  <c r="K101" i="4"/>
  <c r="K102" i="4"/>
  <c r="K103" i="4"/>
  <c r="K104" i="4"/>
  <c r="L104" i="4" s="1"/>
  <c r="K105" i="4"/>
  <c r="L105" i="4" s="1"/>
  <c r="K106" i="4"/>
  <c r="L106" i="4" s="1"/>
  <c r="K107" i="4"/>
  <c r="L107" i="4" s="1"/>
  <c r="K108" i="4"/>
  <c r="L108" i="4" s="1"/>
  <c r="K109" i="4"/>
  <c r="L109" i="4" s="1"/>
  <c r="K110" i="4"/>
  <c r="L110" i="4" s="1"/>
  <c r="K111" i="4"/>
  <c r="L111" i="4" s="1"/>
  <c r="K112" i="4"/>
  <c r="L112" i="4" s="1"/>
  <c r="K113" i="4"/>
  <c r="L113" i="4" s="1"/>
  <c r="K114" i="4"/>
  <c r="L114" i="4" s="1"/>
  <c r="K115" i="4"/>
  <c r="L115" i="4" s="1"/>
  <c r="K116" i="4"/>
  <c r="L116" i="4" s="1"/>
  <c r="K117" i="4"/>
  <c r="K118" i="4"/>
  <c r="K119" i="4"/>
  <c r="L119" i="4" s="1"/>
  <c r="K120" i="4"/>
  <c r="L120" i="4" s="1"/>
  <c r="K121" i="4"/>
  <c r="L121" i="4" s="1"/>
  <c r="K122" i="4"/>
  <c r="L122" i="4" s="1"/>
  <c r="K123" i="4"/>
  <c r="L123" i="4" s="1"/>
  <c r="K124" i="4"/>
  <c r="L124" i="4" s="1"/>
  <c r="K125" i="4"/>
  <c r="L125" i="4" s="1"/>
  <c r="K126" i="4"/>
  <c r="L126" i="4" s="1"/>
  <c r="K127" i="4"/>
  <c r="L127" i="4" s="1"/>
  <c r="K128" i="4"/>
  <c r="L128" i="4" s="1"/>
  <c r="K129" i="4"/>
  <c r="L129" i="4" s="1"/>
  <c r="K130" i="4"/>
  <c r="L130" i="4" s="1"/>
  <c r="K131" i="4"/>
  <c r="K132" i="4"/>
  <c r="K133" i="4"/>
  <c r="K134" i="4"/>
  <c r="K135" i="4"/>
  <c r="K136" i="4"/>
  <c r="L136" i="4" s="1"/>
  <c r="K137" i="4"/>
  <c r="L137" i="4" s="1"/>
  <c r="K138" i="4"/>
  <c r="L138" i="4" s="1"/>
  <c r="K139" i="4"/>
  <c r="L139" i="4" s="1"/>
  <c r="K140" i="4"/>
  <c r="L140" i="4" s="1"/>
  <c r="K141" i="4"/>
  <c r="L141" i="4" s="1"/>
  <c r="K142" i="4"/>
  <c r="L142" i="4" s="1"/>
  <c r="K143" i="4"/>
  <c r="L143" i="4" s="1"/>
  <c r="K144" i="4"/>
  <c r="L144" i="4" s="1"/>
  <c r="K145" i="4"/>
  <c r="L145" i="4" s="1"/>
  <c r="K146" i="4"/>
  <c r="L146" i="4" s="1"/>
  <c r="K147" i="4"/>
  <c r="K148" i="4"/>
  <c r="K149" i="4"/>
  <c r="K150" i="4"/>
  <c r="K151" i="4"/>
  <c r="K152" i="4"/>
  <c r="L152" i="4" s="1"/>
  <c r="K153" i="4"/>
  <c r="L153" i="4" s="1"/>
  <c r="K154" i="4"/>
  <c r="L154" i="4" s="1"/>
  <c r="K155" i="4"/>
  <c r="L155" i="4" s="1"/>
  <c r="K156" i="4"/>
  <c r="L156" i="4" s="1"/>
  <c r="K157" i="4"/>
  <c r="L157" i="4" s="1"/>
  <c r="K158" i="4"/>
  <c r="L158" i="4" s="1"/>
  <c r="K159" i="4"/>
  <c r="L159" i="4" s="1"/>
  <c r="K160" i="4"/>
  <c r="L160" i="4" s="1"/>
  <c r="K161" i="4"/>
  <c r="L161" i="4" s="1"/>
  <c r="K162" i="4"/>
  <c r="L162" i="4" s="1"/>
  <c r="K163" i="4"/>
  <c r="K164" i="4"/>
  <c r="L164" i="4" s="1"/>
  <c r="K165" i="4"/>
  <c r="L165" i="4" s="1"/>
  <c r="K166" i="4"/>
  <c r="K167" i="4"/>
  <c r="K168" i="4"/>
  <c r="L168" i="4" s="1"/>
  <c r="K169" i="4"/>
  <c r="L169" i="4" s="1"/>
  <c r="K170" i="4"/>
  <c r="L170" i="4" s="1"/>
  <c r="K171" i="4"/>
  <c r="L171" i="4" s="1"/>
  <c r="K172" i="4"/>
  <c r="L172" i="4" s="1"/>
  <c r="K173" i="4"/>
  <c r="L173" i="4" s="1"/>
  <c r="K174" i="4"/>
  <c r="L174" i="4" s="1"/>
  <c r="K175" i="4"/>
  <c r="L175" i="4" s="1"/>
  <c r="K176" i="4"/>
  <c r="L176" i="4" s="1"/>
  <c r="K177" i="4"/>
  <c r="L177" i="4" s="1"/>
  <c r="K178" i="4"/>
  <c r="L178" i="4" s="1"/>
  <c r="K179" i="4"/>
  <c r="K180" i="4"/>
  <c r="L180" i="4" s="1"/>
  <c r="K181" i="4"/>
  <c r="K182" i="4"/>
  <c r="K183" i="4"/>
  <c r="K184" i="4"/>
  <c r="L184" i="4" s="1"/>
  <c r="K185" i="4"/>
  <c r="L185" i="4" s="1"/>
  <c r="K186" i="4"/>
  <c r="L186" i="4" s="1"/>
  <c r="K187" i="4"/>
  <c r="L187" i="4" s="1"/>
  <c r="K188" i="4"/>
  <c r="L188" i="4" s="1"/>
  <c r="K189" i="4"/>
  <c r="L189" i="4" s="1"/>
  <c r="K190" i="4"/>
  <c r="L190" i="4" s="1"/>
  <c r="K191" i="4"/>
  <c r="L191" i="4" s="1"/>
  <c r="K192" i="4"/>
  <c r="L192" i="4" s="1"/>
  <c r="K193" i="4"/>
  <c r="L193" i="4" s="1"/>
  <c r="K194" i="4"/>
  <c r="L194" i="4" s="1"/>
  <c r="K195" i="4"/>
  <c r="K196" i="4"/>
  <c r="K197" i="4"/>
  <c r="K198" i="4"/>
  <c r="K199" i="4"/>
  <c r="K200" i="4"/>
  <c r="L200" i="4" s="1"/>
  <c r="K201" i="4"/>
  <c r="L201" i="4" s="1"/>
  <c r="K202" i="4"/>
  <c r="L202" i="4" s="1"/>
  <c r="K203" i="4"/>
  <c r="L203" i="4" s="1"/>
  <c r="K204" i="4"/>
  <c r="L204" i="4" s="1"/>
  <c r="K205" i="4"/>
  <c r="L205" i="4" s="1"/>
  <c r="K206" i="4"/>
  <c r="L206" i="4" s="1"/>
  <c r="K207" i="4"/>
  <c r="L207" i="4" s="1"/>
  <c r="K208" i="4"/>
  <c r="L208" i="4" s="1"/>
  <c r="K209" i="4"/>
  <c r="L209" i="4" s="1"/>
  <c r="K210" i="4"/>
  <c r="L210" i="4" s="1"/>
  <c r="K211" i="4"/>
  <c r="K212" i="4"/>
  <c r="K213" i="4"/>
  <c r="L213" i="4" s="1"/>
  <c r="K214" i="4"/>
  <c r="L214" i="4" s="1"/>
  <c r="K215" i="4"/>
  <c r="L215" i="4" s="1"/>
  <c r="K216" i="4"/>
  <c r="L216" i="4" s="1"/>
  <c r="K217" i="4"/>
  <c r="L217" i="4" s="1"/>
  <c r="K218" i="4"/>
  <c r="L218" i="4" s="1"/>
  <c r="K219" i="4"/>
  <c r="L219" i="4" s="1"/>
  <c r="K220" i="4"/>
  <c r="L220" i="4" s="1"/>
  <c r="K221" i="4"/>
  <c r="L221" i="4" s="1"/>
  <c r="K222" i="4"/>
  <c r="L222" i="4" s="1"/>
  <c r="K223" i="4"/>
  <c r="L223" i="4" s="1"/>
  <c r="K224" i="4"/>
  <c r="L224" i="4" s="1"/>
  <c r="K225" i="4"/>
  <c r="L225" i="4" s="1"/>
  <c r="K226" i="4"/>
  <c r="L226" i="4" s="1"/>
  <c r="K227" i="4"/>
  <c r="K228" i="4"/>
  <c r="L228" i="4" s="1"/>
  <c r="K229" i="4"/>
  <c r="K230" i="4"/>
  <c r="K231" i="4"/>
  <c r="K232" i="4"/>
  <c r="L232" i="4" s="1"/>
  <c r="K233" i="4"/>
  <c r="L233" i="4" s="1"/>
  <c r="K234" i="4"/>
  <c r="L234" i="4" s="1"/>
  <c r="K235" i="4"/>
  <c r="L235" i="4" s="1"/>
  <c r="K236" i="4"/>
  <c r="L236" i="4" s="1"/>
  <c r="K237" i="4"/>
  <c r="L237" i="4" s="1"/>
  <c r="K238" i="4"/>
  <c r="L238" i="4" s="1"/>
  <c r="K239" i="4"/>
  <c r="L239" i="4" s="1"/>
  <c r="K240" i="4"/>
  <c r="L240" i="4" s="1"/>
  <c r="K241" i="4"/>
  <c r="L241" i="4" s="1"/>
  <c r="K242" i="4"/>
  <c r="L242" i="4" s="1"/>
  <c r="K243" i="4"/>
  <c r="K244" i="4"/>
  <c r="K245" i="4"/>
  <c r="K246" i="4"/>
  <c r="K247" i="4"/>
  <c r="K248" i="4"/>
  <c r="L248" i="4" s="1"/>
  <c r="K249" i="4"/>
  <c r="L249" i="4" s="1"/>
  <c r="K250" i="4"/>
  <c r="L250" i="4" s="1"/>
  <c r="K251" i="4"/>
  <c r="L251" i="4" s="1"/>
  <c r="K252" i="4"/>
  <c r="L252" i="4" s="1"/>
  <c r="K253" i="4"/>
  <c r="L253" i="4" s="1"/>
  <c r="K254" i="4"/>
  <c r="L254" i="4" s="1"/>
  <c r="K255" i="4"/>
  <c r="L255" i="4" s="1"/>
  <c r="K256" i="4"/>
  <c r="L256" i="4" s="1"/>
  <c r="K257" i="4"/>
  <c r="L257" i="4" s="1"/>
  <c r="K258" i="4"/>
  <c r="L258" i="4" s="1"/>
  <c r="K259" i="4"/>
  <c r="K260" i="4"/>
  <c r="K261" i="4"/>
  <c r="K262" i="4"/>
  <c r="L262" i="4" s="1"/>
  <c r="K263" i="4"/>
  <c r="L263" i="4" s="1"/>
  <c r="K264" i="4"/>
  <c r="L264" i="4" s="1"/>
  <c r="K265" i="4"/>
  <c r="L265" i="4" s="1"/>
  <c r="K266" i="4"/>
  <c r="L266" i="4" s="1"/>
  <c r="K267" i="4"/>
  <c r="L267" i="4" s="1"/>
  <c r="K268" i="4"/>
  <c r="L268" i="4" s="1"/>
  <c r="K269" i="4"/>
  <c r="L269" i="4" s="1"/>
  <c r="K270" i="4"/>
  <c r="L270" i="4" s="1"/>
  <c r="K271" i="4"/>
  <c r="L271" i="4" s="1"/>
  <c r="K272" i="4"/>
  <c r="L272" i="4" s="1"/>
  <c r="K273" i="4"/>
  <c r="L273" i="4" s="1"/>
  <c r="K274" i="4"/>
  <c r="L274" i="4" s="1"/>
  <c r="K275" i="4"/>
  <c r="K276" i="4"/>
  <c r="K277" i="4"/>
  <c r="K278" i="4"/>
  <c r="K279" i="4"/>
  <c r="K280" i="4"/>
  <c r="L280" i="4" s="1"/>
  <c r="K281" i="4"/>
  <c r="L281" i="4" s="1"/>
  <c r="K282" i="4"/>
  <c r="L282" i="4" s="1"/>
  <c r="K283" i="4"/>
  <c r="L283" i="4" s="1"/>
  <c r="K284" i="4"/>
  <c r="L284" i="4" s="1"/>
  <c r="K285" i="4"/>
  <c r="L285" i="4" s="1"/>
  <c r="K286" i="4"/>
  <c r="L286" i="4" s="1"/>
  <c r="K287" i="4"/>
  <c r="L287" i="4" s="1"/>
  <c r="K288" i="4"/>
  <c r="L288" i="4" s="1"/>
  <c r="K289" i="4"/>
  <c r="L289" i="4" s="1"/>
  <c r="K290" i="4"/>
  <c r="L290" i="4" s="1"/>
  <c r="K291" i="4"/>
  <c r="K292" i="4"/>
  <c r="K293" i="4"/>
  <c r="K294" i="4"/>
  <c r="K295" i="4"/>
  <c r="K296" i="4"/>
  <c r="L296" i="4" s="1"/>
  <c r="K297" i="4"/>
  <c r="L297" i="4" s="1"/>
  <c r="K298" i="4"/>
  <c r="L298" i="4" s="1"/>
  <c r="K299" i="4"/>
  <c r="L299" i="4" s="1"/>
  <c r="K300" i="4"/>
  <c r="L300" i="4" s="1"/>
  <c r="K301" i="4"/>
  <c r="L301" i="4" s="1"/>
  <c r="K302" i="4"/>
  <c r="L302" i="4" s="1"/>
  <c r="K303" i="4"/>
  <c r="L303" i="4" s="1"/>
  <c r="K304" i="4"/>
  <c r="L304" i="4" s="1"/>
  <c r="K305" i="4"/>
  <c r="L305" i="4" s="1"/>
  <c r="K306" i="4"/>
  <c r="L306" i="4" s="1"/>
  <c r="K307" i="4"/>
  <c r="K308" i="4"/>
  <c r="K309" i="4"/>
  <c r="K310" i="4"/>
  <c r="K311" i="4"/>
  <c r="L311" i="4" s="1"/>
  <c r="K312" i="4"/>
  <c r="L312" i="4" s="1"/>
  <c r="K313" i="4"/>
  <c r="L313" i="4" s="1"/>
  <c r="K314" i="4"/>
  <c r="L314" i="4" s="1"/>
  <c r="K315" i="4"/>
  <c r="L315" i="4" s="1"/>
  <c r="K316" i="4"/>
  <c r="L316" i="4" s="1"/>
  <c r="K317" i="4"/>
  <c r="L317" i="4" s="1"/>
  <c r="K318" i="4"/>
  <c r="L318" i="4" s="1"/>
  <c r="K319" i="4"/>
  <c r="L319" i="4" s="1"/>
  <c r="K320" i="4"/>
  <c r="L320" i="4" s="1"/>
  <c r="K321" i="4"/>
  <c r="L321" i="4" s="1"/>
  <c r="K322" i="4"/>
  <c r="L322" i="4" s="1"/>
  <c r="K323" i="4"/>
  <c r="L323" i="4" s="1"/>
  <c r="K324" i="4"/>
  <c r="L324" i="4" s="1"/>
  <c r="K325" i="4"/>
  <c r="K326" i="4"/>
  <c r="K327" i="4"/>
  <c r="L327" i="4" s="1"/>
  <c r="K328" i="4"/>
  <c r="L328" i="4" s="1"/>
  <c r="K329" i="4"/>
  <c r="L329" i="4" s="1"/>
  <c r="K330" i="4"/>
  <c r="L330" i="4" s="1"/>
  <c r="K331" i="4"/>
  <c r="L331" i="4" s="1"/>
  <c r="K332" i="4"/>
  <c r="L332" i="4" s="1"/>
  <c r="K333" i="4"/>
  <c r="L333" i="4" s="1"/>
  <c r="K334" i="4"/>
  <c r="L334" i="4" s="1"/>
  <c r="K335" i="4"/>
  <c r="L335" i="4" s="1"/>
  <c r="K336" i="4"/>
  <c r="L336" i="4" s="1"/>
  <c r="K337" i="4"/>
  <c r="L337" i="4" s="1"/>
  <c r="K338" i="4"/>
  <c r="L338" i="4" s="1"/>
  <c r="K339" i="4"/>
  <c r="K340" i="4"/>
  <c r="K341" i="4"/>
  <c r="K342" i="4"/>
  <c r="K343" i="4"/>
  <c r="K344" i="4"/>
  <c r="L344" i="4" s="1"/>
  <c r="K345" i="4"/>
  <c r="L345" i="4" s="1"/>
  <c r="K346" i="4"/>
  <c r="L346" i="4" s="1"/>
  <c r="K347" i="4"/>
  <c r="L347" i="4" s="1"/>
  <c r="K348" i="4"/>
  <c r="L348" i="4" s="1"/>
  <c r="K349" i="4"/>
  <c r="L349" i="4" s="1"/>
  <c r="K350" i="4"/>
  <c r="L350" i="4" s="1"/>
  <c r="K351" i="4"/>
  <c r="L351" i="4" s="1"/>
  <c r="K352" i="4"/>
  <c r="L352" i="4" s="1"/>
  <c r="K353" i="4"/>
  <c r="L353" i="4" s="1"/>
  <c r="K354" i="4"/>
  <c r="L354" i="4" s="1"/>
  <c r="K355" i="4"/>
  <c r="K356" i="4"/>
  <c r="K357" i="4"/>
  <c r="K358" i="4"/>
  <c r="K359" i="4"/>
  <c r="K360" i="4"/>
  <c r="L360" i="4" s="1"/>
  <c r="K361" i="4"/>
  <c r="L361" i="4" s="1"/>
  <c r="K362" i="4"/>
  <c r="L362" i="4" s="1"/>
  <c r="K363" i="4"/>
  <c r="L363" i="4" s="1"/>
  <c r="K364" i="4"/>
  <c r="L364" i="4" s="1"/>
  <c r="K2" i="4"/>
  <c r="L2" i="4" s="1"/>
  <c r="L3" i="4"/>
  <c r="L4" i="4"/>
  <c r="L5" i="4"/>
  <c r="L19" i="4"/>
  <c r="L20" i="4"/>
  <c r="L21" i="4"/>
  <c r="L22" i="4"/>
  <c r="L23" i="4"/>
  <c r="L35" i="4"/>
  <c r="L36" i="4"/>
  <c r="L37" i="4"/>
  <c r="L38" i="4"/>
  <c r="L39" i="4"/>
  <c r="L51" i="4"/>
  <c r="L52" i="4"/>
  <c r="L53" i="4"/>
  <c r="L54" i="4"/>
  <c r="L69" i="4"/>
  <c r="L70" i="4"/>
  <c r="L83" i="4"/>
  <c r="L84" i="4"/>
  <c r="L85" i="4"/>
  <c r="L86" i="4"/>
  <c r="L87" i="4"/>
  <c r="L99" i="4"/>
  <c r="L100" i="4"/>
  <c r="L101" i="4"/>
  <c r="L102" i="4"/>
  <c r="L103" i="4"/>
  <c r="L117" i="4"/>
  <c r="L118" i="4"/>
  <c r="L131" i="4"/>
  <c r="L132" i="4"/>
  <c r="L133" i="4"/>
  <c r="L134" i="4"/>
  <c r="L135" i="4"/>
  <c r="L147" i="4"/>
  <c r="L148" i="4"/>
  <c r="L149" i="4"/>
  <c r="L150" i="4"/>
  <c r="L151" i="4"/>
  <c r="L163" i="4"/>
  <c r="L166" i="4"/>
  <c r="L167" i="4"/>
  <c r="L179" i="4"/>
  <c r="L181" i="4"/>
  <c r="L182" i="4"/>
  <c r="L183" i="4"/>
  <c r="L195" i="4"/>
  <c r="L196" i="4"/>
  <c r="L197" i="4"/>
  <c r="L198" i="4"/>
  <c r="L199" i="4"/>
  <c r="L211" i="4"/>
  <c r="L212" i="4"/>
  <c r="L227" i="4"/>
  <c r="L229" i="4"/>
  <c r="L230" i="4"/>
  <c r="L231" i="4"/>
  <c r="L243" i="4"/>
  <c r="L244" i="4"/>
  <c r="L245" i="4"/>
  <c r="L246" i="4"/>
  <c r="L247" i="4"/>
  <c r="L259" i="4"/>
  <c r="L260" i="4"/>
  <c r="L261" i="4"/>
  <c r="L275" i="4"/>
  <c r="L276" i="4"/>
  <c r="L277" i="4"/>
  <c r="L278" i="4"/>
  <c r="L279" i="4"/>
  <c r="L291" i="4"/>
  <c r="L292" i="4"/>
  <c r="L293" i="4"/>
  <c r="L294" i="4"/>
  <c r="L295" i="4"/>
  <c r="L307" i="4"/>
  <c r="L308" i="4"/>
  <c r="L309" i="4"/>
  <c r="L310" i="4"/>
  <c r="L325" i="4"/>
  <c r="L326" i="4"/>
  <c r="L339" i="4"/>
  <c r="L340" i="4"/>
  <c r="L341" i="4"/>
  <c r="L342" i="4"/>
  <c r="L343" i="4"/>
  <c r="L355" i="4"/>
  <c r="L356" i="4"/>
  <c r="L357" i="4"/>
  <c r="L358" i="4"/>
  <c r="L359" i="4"/>
  <c r="J361" i="4"/>
  <c r="J362" i="4"/>
  <c r="J363" i="4"/>
  <c r="J364" i="4"/>
  <c r="B361" i="4"/>
  <c r="B362" i="4"/>
  <c r="B363" i="4"/>
  <c r="B364" i="4"/>
  <c r="J360" i="4"/>
  <c r="B360" i="4"/>
  <c r="J359" i="4"/>
  <c r="B359" i="4"/>
  <c r="J358" i="4"/>
  <c r="B358" i="4"/>
  <c r="J357" i="4"/>
  <c r="B357" i="4"/>
  <c r="J356" i="4"/>
  <c r="B356" i="4"/>
  <c r="J355" i="4"/>
  <c r="B355" i="4"/>
  <c r="J354" i="4"/>
  <c r="B354" i="4"/>
  <c r="J353" i="4"/>
  <c r="B353" i="4"/>
  <c r="J352" i="4"/>
  <c r="B352" i="4"/>
  <c r="J351" i="4"/>
  <c r="B351" i="4"/>
  <c r="J350" i="4"/>
  <c r="B350" i="4"/>
  <c r="J349" i="4"/>
  <c r="B349" i="4"/>
  <c r="J348" i="4"/>
  <c r="B348" i="4"/>
  <c r="J347" i="4"/>
  <c r="B347" i="4"/>
  <c r="J346" i="4"/>
  <c r="B346" i="4"/>
  <c r="J345" i="4"/>
  <c r="B345" i="4"/>
  <c r="J344" i="4"/>
  <c r="B344" i="4"/>
  <c r="J343" i="4"/>
  <c r="B343" i="4"/>
  <c r="J342" i="4"/>
  <c r="B342" i="4"/>
  <c r="J341" i="4"/>
  <c r="B341" i="4"/>
  <c r="J340" i="4"/>
  <c r="B340" i="4"/>
  <c r="J339" i="4"/>
  <c r="B339" i="4"/>
  <c r="J338" i="4"/>
  <c r="B338" i="4"/>
  <c r="J337" i="4"/>
  <c r="B337" i="4"/>
  <c r="J336" i="4"/>
  <c r="B336" i="4"/>
  <c r="J335" i="4"/>
  <c r="B335" i="4"/>
  <c r="J334" i="4"/>
  <c r="B334" i="4"/>
  <c r="J333" i="4"/>
  <c r="B333" i="4"/>
  <c r="J332" i="4"/>
  <c r="B332" i="4"/>
  <c r="J331" i="4"/>
  <c r="B331" i="4"/>
  <c r="J330" i="4"/>
  <c r="B330" i="4"/>
  <c r="J329" i="4"/>
  <c r="B329" i="4"/>
  <c r="J328" i="4"/>
  <c r="B328" i="4"/>
  <c r="J327" i="4"/>
  <c r="B327" i="4"/>
  <c r="J326" i="4"/>
  <c r="B326" i="4"/>
  <c r="J325" i="4"/>
  <c r="B325" i="4"/>
  <c r="J324" i="4"/>
  <c r="B324" i="4"/>
  <c r="J323" i="4"/>
  <c r="B323" i="4"/>
  <c r="J322" i="4"/>
  <c r="B322" i="4"/>
  <c r="J321" i="4"/>
  <c r="B321" i="4"/>
  <c r="J320" i="4"/>
  <c r="B320" i="4"/>
  <c r="J319" i="4"/>
  <c r="B319" i="4"/>
  <c r="J318" i="4"/>
  <c r="B318" i="4"/>
  <c r="J317" i="4"/>
  <c r="B317" i="4"/>
  <c r="J316" i="4"/>
  <c r="B316" i="4"/>
  <c r="J315" i="4"/>
  <c r="B315" i="4"/>
  <c r="J314" i="4"/>
  <c r="B314" i="4"/>
  <c r="J313" i="4"/>
  <c r="B313" i="4"/>
  <c r="J312" i="4"/>
  <c r="B312" i="4"/>
  <c r="J311" i="4"/>
  <c r="B311" i="4"/>
  <c r="J310" i="4"/>
  <c r="B310" i="4"/>
  <c r="J309" i="4"/>
  <c r="B309" i="4"/>
  <c r="J308" i="4"/>
  <c r="B308" i="4"/>
  <c r="J307" i="4"/>
  <c r="B307" i="4"/>
  <c r="J306" i="4"/>
  <c r="B306" i="4"/>
  <c r="J305" i="4"/>
  <c r="B305" i="4"/>
  <c r="J304" i="4"/>
  <c r="B304" i="4"/>
  <c r="J303" i="4"/>
  <c r="B303" i="4"/>
  <c r="J302" i="4"/>
  <c r="B302" i="4"/>
  <c r="J301" i="4"/>
  <c r="B301" i="4"/>
  <c r="J300" i="4"/>
  <c r="B300" i="4"/>
  <c r="J299" i="4"/>
  <c r="B299" i="4"/>
  <c r="J298" i="4"/>
  <c r="B298" i="4"/>
  <c r="J297" i="4"/>
  <c r="B297" i="4"/>
  <c r="J296" i="4"/>
  <c r="B296" i="4"/>
  <c r="J295" i="4"/>
  <c r="B295" i="4"/>
  <c r="J294" i="4"/>
  <c r="B294" i="4"/>
  <c r="J293" i="4"/>
  <c r="B293" i="4"/>
  <c r="J292" i="4"/>
  <c r="B292" i="4"/>
  <c r="J291" i="4"/>
  <c r="B291" i="4"/>
  <c r="J290" i="4"/>
  <c r="B290" i="4"/>
  <c r="J289" i="4"/>
  <c r="B289" i="4"/>
  <c r="J288" i="4"/>
  <c r="B288" i="4"/>
  <c r="J287" i="4"/>
  <c r="B287" i="4"/>
  <c r="J286" i="4"/>
  <c r="B286" i="4"/>
  <c r="J285" i="4"/>
  <c r="B285" i="4"/>
  <c r="J284" i="4"/>
  <c r="B284" i="4"/>
  <c r="J283" i="4"/>
  <c r="B283" i="4"/>
  <c r="J282" i="4"/>
  <c r="B282" i="4"/>
  <c r="J281" i="4"/>
  <c r="B281" i="4"/>
  <c r="J280" i="4"/>
  <c r="B280" i="4"/>
  <c r="J279" i="4"/>
  <c r="B279" i="4"/>
  <c r="J278" i="4"/>
  <c r="B278" i="4"/>
  <c r="J277" i="4"/>
  <c r="B277" i="4"/>
  <c r="J276" i="4"/>
  <c r="B276" i="4"/>
  <c r="J275" i="4"/>
  <c r="B275" i="4"/>
  <c r="J274" i="4"/>
  <c r="B274" i="4"/>
  <c r="J273" i="4"/>
  <c r="B273" i="4"/>
  <c r="J272" i="4"/>
  <c r="B272" i="4"/>
  <c r="J271" i="4"/>
  <c r="B271" i="4"/>
  <c r="J270" i="4"/>
  <c r="B270" i="4"/>
  <c r="J269" i="4"/>
  <c r="B269" i="4"/>
  <c r="J268" i="4"/>
  <c r="B268" i="4"/>
  <c r="J267" i="4"/>
  <c r="B267" i="4"/>
  <c r="J266" i="4"/>
  <c r="B266" i="4"/>
  <c r="J265" i="4"/>
  <c r="B265" i="4"/>
  <c r="J264" i="4"/>
  <c r="B264" i="4"/>
  <c r="J263" i="4"/>
  <c r="B263" i="4"/>
  <c r="J262" i="4"/>
  <c r="B262" i="4"/>
  <c r="J261" i="4"/>
  <c r="B261" i="4"/>
  <c r="J260" i="4"/>
  <c r="B260" i="4"/>
  <c r="J259" i="4"/>
  <c r="B259" i="4"/>
  <c r="J258" i="4"/>
  <c r="B258" i="4"/>
  <c r="J257" i="4"/>
  <c r="B257" i="4"/>
  <c r="J256" i="4"/>
  <c r="B256" i="4"/>
  <c r="J255" i="4"/>
  <c r="B255" i="4"/>
  <c r="J254" i="4"/>
  <c r="B254" i="4"/>
  <c r="J253" i="4"/>
  <c r="B253" i="4"/>
  <c r="J252" i="4"/>
  <c r="B252" i="4"/>
  <c r="J251" i="4"/>
  <c r="B251" i="4"/>
  <c r="J250" i="4"/>
  <c r="B250" i="4"/>
  <c r="J249" i="4"/>
  <c r="B249" i="4"/>
  <c r="J248" i="4"/>
  <c r="B248" i="4"/>
  <c r="J247" i="4"/>
  <c r="B247" i="4"/>
  <c r="J246" i="4"/>
  <c r="B246" i="4"/>
  <c r="J245" i="4"/>
  <c r="B245" i="4"/>
  <c r="J244" i="4"/>
  <c r="B244" i="4"/>
  <c r="J243" i="4"/>
  <c r="B243" i="4"/>
  <c r="J242" i="4"/>
  <c r="B242" i="4"/>
  <c r="J241" i="4"/>
  <c r="B241" i="4"/>
  <c r="J240" i="4"/>
  <c r="B240" i="4"/>
  <c r="J239" i="4"/>
  <c r="B239" i="4"/>
  <c r="J238" i="4"/>
  <c r="B238" i="4"/>
  <c r="J237" i="4"/>
  <c r="B237" i="4"/>
  <c r="J236" i="4"/>
  <c r="B236" i="4"/>
  <c r="J235" i="4"/>
  <c r="B235" i="4"/>
  <c r="J234" i="4"/>
  <c r="B234" i="4"/>
  <c r="J233" i="4"/>
  <c r="B233" i="4"/>
  <c r="J232" i="4"/>
  <c r="B232" i="4"/>
  <c r="J231" i="4"/>
  <c r="B231" i="4"/>
  <c r="J230" i="4"/>
  <c r="B230" i="4"/>
  <c r="J229" i="4"/>
  <c r="B229" i="4"/>
  <c r="J228" i="4"/>
  <c r="B228" i="4"/>
  <c r="J227" i="4"/>
  <c r="B227" i="4"/>
  <c r="J226" i="4"/>
  <c r="B226" i="4"/>
  <c r="J225" i="4"/>
  <c r="B225" i="4"/>
  <c r="J224" i="4"/>
  <c r="B224" i="4"/>
  <c r="J223" i="4"/>
  <c r="B223" i="4"/>
  <c r="J222" i="4"/>
  <c r="B222" i="4"/>
  <c r="J221" i="4"/>
  <c r="B221" i="4"/>
  <c r="J220" i="4"/>
  <c r="B220" i="4"/>
  <c r="J219" i="4"/>
  <c r="B219" i="4"/>
  <c r="J218" i="4"/>
  <c r="B218" i="4"/>
  <c r="J217" i="4"/>
  <c r="B217" i="4"/>
  <c r="J216" i="4"/>
  <c r="B216" i="4"/>
  <c r="J215" i="4"/>
  <c r="B215" i="4"/>
  <c r="J214" i="4"/>
  <c r="B214" i="4"/>
  <c r="J213" i="4"/>
  <c r="B213" i="4"/>
  <c r="J212" i="4"/>
  <c r="B212" i="4"/>
  <c r="J211" i="4"/>
  <c r="B211" i="4"/>
  <c r="J210" i="4"/>
  <c r="B210" i="4"/>
  <c r="J209" i="4"/>
  <c r="B209" i="4"/>
  <c r="J208" i="4"/>
  <c r="B208" i="4"/>
  <c r="J207" i="4"/>
  <c r="B207" i="4"/>
  <c r="J206" i="4"/>
  <c r="B206" i="4"/>
  <c r="J205" i="4"/>
  <c r="B205" i="4"/>
  <c r="J204" i="4"/>
  <c r="B204" i="4"/>
  <c r="J203" i="4"/>
  <c r="B203" i="4"/>
  <c r="J202" i="4"/>
  <c r="B202" i="4"/>
  <c r="J201" i="4"/>
  <c r="B201" i="4"/>
  <c r="J200" i="4"/>
  <c r="B200" i="4"/>
  <c r="J199" i="4"/>
  <c r="B199" i="4"/>
  <c r="J198" i="4"/>
  <c r="B198" i="4"/>
  <c r="J197" i="4"/>
  <c r="B197" i="4"/>
  <c r="J196" i="4"/>
  <c r="B196" i="4"/>
  <c r="J195" i="4"/>
  <c r="B195" i="4"/>
  <c r="J194" i="4"/>
  <c r="B194" i="4"/>
  <c r="J193" i="4"/>
  <c r="B193" i="4"/>
  <c r="J192" i="4"/>
  <c r="B192" i="4"/>
  <c r="J191" i="4"/>
  <c r="B191" i="4"/>
  <c r="J190" i="4"/>
  <c r="B190" i="4"/>
  <c r="J189" i="4"/>
  <c r="B189" i="4"/>
  <c r="J188" i="4"/>
  <c r="B188" i="4"/>
  <c r="J187" i="4"/>
  <c r="B187" i="4"/>
  <c r="J186" i="4"/>
  <c r="B186" i="4"/>
  <c r="J185" i="4"/>
  <c r="B185" i="4"/>
  <c r="J184" i="4"/>
  <c r="B184" i="4"/>
  <c r="J183" i="4"/>
  <c r="B183" i="4"/>
  <c r="J182" i="4"/>
  <c r="B182" i="4"/>
  <c r="J181" i="4"/>
  <c r="B181" i="4"/>
  <c r="J180" i="4"/>
  <c r="B180" i="4"/>
  <c r="J179" i="4"/>
  <c r="B179" i="4"/>
  <c r="J178" i="4"/>
  <c r="B178" i="4"/>
  <c r="J177" i="4"/>
  <c r="B177" i="4"/>
  <c r="J176" i="4"/>
  <c r="B176" i="4"/>
  <c r="J175" i="4"/>
  <c r="B175" i="4"/>
  <c r="J174" i="4"/>
  <c r="B174" i="4"/>
  <c r="J173" i="4"/>
  <c r="B173" i="4"/>
  <c r="J172" i="4"/>
  <c r="B172" i="4"/>
  <c r="J171" i="4"/>
  <c r="B171" i="4"/>
  <c r="J170" i="4"/>
  <c r="B170" i="4"/>
  <c r="J169" i="4"/>
  <c r="B169" i="4"/>
  <c r="J168" i="4"/>
  <c r="B168" i="4"/>
  <c r="J167" i="4"/>
  <c r="B167" i="4"/>
  <c r="J166" i="4"/>
  <c r="B166" i="4"/>
  <c r="J165" i="4"/>
  <c r="B165" i="4"/>
  <c r="J164" i="4"/>
  <c r="B164" i="4"/>
  <c r="J163" i="4"/>
  <c r="B163" i="4"/>
  <c r="J162" i="4"/>
  <c r="B162" i="4"/>
  <c r="J161" i="4"/>
  <c r="B161" i="4"/>
  <c r="J160" i="4"/>
  <c r="B160" i="4"/>
  <c r="J159" i="4"/>
  <c r="B159" i="4"/>
  <c r="J158" i="4"/>
  <c r="B158" i="4"/>
  <c r="J157" i="4"/>
  <c r="B157" i="4"/>
  <c r="J156" i="4"/>
  <c r="B156" i="4"/>
  <c r="J155" i="4"/>
  <c r="B155" i="4"/>
  <c r="J154" i="4"/>
  <c r="B154" i="4"/>
  <c r="J153" i="4"/>
  <c r="B153" i="4"/>
  <c r="J152" i="4"/>
  <c r="B152" i="4"/>
  <c r="J151" i="4"/>
  <c r="B151" i="4"/>
  <c r="J150" i="4"/>
  <c r="B150" i="4"/>
  <c r="J149" i="4"/>
  <c r="B149" i="4"/>
  <c r="J148" i="4"/>
  <c r="B148" i="4"/>
  <c r="J147" i="4"/>
  <c r="B147" i="4"/>
  <c r="J146" i="4"/>
  <c r="B146" i="4"/>
  <c r="J145" i="4"/>
  <c r="B145" i="4"/>
  <c r="J144" i="4"/>
  <c r="B144" i="4"/>
  <c r="J143" i="4"/>
  <c r="B143" i="4"/>
  <c r="J142" i="4"/>
  <c r="B142" i="4"/>
  <c r="J141" i="4"/>
  <c r="B141" i="4"/>
  <c r="J140" i="4"/>
  <c r="B140" i="4"/>
  <c r="J139" i="4"/>
  <c r="B139" i="4"/>
  <c r="J138" i="4"/>
  <c r="B138" i="4"/>
  <c r="J137" i="4"/>
  <c r="B137" i="4"/>
  <c r="J136" i="4"/>
  <c r="B136" i="4"/>
  <c r="J135" i="4"/>
  <c r="B135" i="4"/>
  <c r="J134" i="4"/>
  <c r="B134" i="4"/>
  <c r="J133" i="4"/>
  <c r="B133" i="4"/>
  <c r="J132" i="4"/>
  <c r="B132" i="4"/>
  <c r="J131" i="4"/>
  <c r="B131" i="4"/>
  <c r="J130" i="4"/>
  <c r="B130" i="4"/>
  <c r="J129" i="4"/>
  <c r="B129" i="4"/>
  <c r="J128" i="4"/>
  <c r="B128" i="4"/>
  <c r="J127" i="4"/>
  <c r="B127" i="4"/>
  <c r="J126" i="4"/>
  <c r="B126" i="4"/>
  <c r="J125" i="4"/>
  <c r="B125" i="4"/>
  <c r="J124" i="4"/>
  <c r="B124" i="4"/>
  <c r="J123" i="4"/>
  <c r="B123" i="4"/>
  <c r="J122" i="4"/>
  <c r="B122" i="4"/>
  <c r="J121" i="4"/>
  <c r="B121" i="4"/>
  <c r="J120" i="4"/>
  <c r="B120" i="4"/>
  <c r="J119" i="4"/>
  <c r="B119" i="4"/>
  <c r="J118" i="4"/>
  <c r="B118" i="4"/>
  <c r="J117" i="4"/>
  <c r="B117" i="4"/>
  <c r="J116" i="4"/>
  <c r="B116" i="4"/>
  <c r="J115" i="4"/>
  <c r="B115" i="4"/>
  <c r="J114" i="4"/>
  <c r="B114" i="4"/>
  <c r="J113" i="4"/>
  <c r="B113" i="4"/>
  <c r="J112" i="4"/>
  <c r="B112" i="4"/>
  <c r="J111" i="4"/>
  <c r="B111" i="4"/>
  <c r="J110" i="4"/>
  <c r="B110" i="4"/>
  <c r="J109" i="4"/>
  <c r="B109" i="4"/>
  <c r="J108" i="4"/>
  <c r="B108" i="4"/>
  <c r="J107" i="4"/>
  <c r="B107" i="4"/>
  <c r="J106" i="4"/>
  <c r="B106" i="4"/>
  <c r="J105" i="4"/>
  <c r="B105" i="4"/>
  <c r="J104" i="4"/>
  <c r="B104" i="4"/>
  <c r="J103" i="4"/>
  <c r="B103" i="4"/>
  <c r="J102" i="4"/>
  <c r="B102" i="4"/>
  <c r="J101" i="4"/>
  <c r="B101" i="4"/>
  <c r="J100" i="4"/>
  <c r="B100" i="4"/>
  <c r="J99" i="4"/>
  <c r="B99" i="4"/>
  <c r="J98" i="4"/>
  <c r="B98" i="4"/>
  <c r="J97" i="4"/>
  <c r="B97" i="4"/>
  <c r="J96" i="4"/>
  <c r="B96" i="4"/>
  <c r="J95" i="4"/>
  <c r="B95" i="4"/>
  <c r="J94" i="4"/>
  <c r="B94" i="4"/>
  <c r="J93" i="4"/>
  <c r="B93" i="4"/>
  <c r="J92" i="4"/>
  <c r="B92" i="4"/>
  <c r="J91" i="4"/>
  <c r="B91" i="4"/>
  <c r="J90" i="4"/>
  <c r="B90" i="4"/>
  <c r="J89" i="4"/>
  <c r="B89" i="4"/>
  <c r="J88" i="4"/>
  <c r="B88" i="4"/>
  <c r="J87" i="4"/>
  <c r="B87" i="4"/>
  <c r="J86" i="4"/>
  <c r="B86" i="4"/>
  <c r="J85" i="4"/>
  <c r="B85" i="4"/>
  <c r="J84" i="4"/>
  <c r="B84" i="4"/>
  <c r="J83" i="4"/>
  <c r="B83" i="4"/>
  <c r="J82" i="4"/>
  <c r="B82" i="4"/>
  <c r="J81" i="4"/>
  <c r="B81" i="4"/>
  <c r="J80" i="4"/>
  <c r="B80" i="4"/>
  <c r="J79" i="4"/>
  <c r="B79" i="4"/>
  <c r="J78" i="4"/>
  <c r="B78" i="4"/>
  <c r="J77" i="4"/>
  <c r="B77" i="4"/>
  <c r="J76" i="4"/>
  <c r="B76" i="4"/>
  <c r="J75" i="4"/>
  <c r="B75" i="4"/>
  <c r="J74" i="4"/>
  <c r="B74" i="4"/>
  <c r="J73" i="4"/>
  <c r="B73" i="4"/>
  <c r="J72" i="4"/>
  <c r="B72" i="4"/>
  <c r="J71" i="4"/>
  <c r="B71" i="4"/>
  <c r="J70" i="4"/>
  <c r="B70" i="4"/>
  <c r="J69" i="4"/>
  <c r="B69" i="4"/>
  <c r="J68" i="4"/>
  <c r="B68" i="4"/>
  <c r="J67" i="4"/>
  <c r="B67" i="4"/>
  <c r="J66" i="4"/>
  <c r="B66" i="4"/>
  <c r="J65" i="4"/>
  <c r="B65" i="4"/>
  <c r="J64" i="4"/>
  <c r="B64" i="4"/>
  <c r="J63" i="4"/>
  <c r="B63" i="4"/>
  <c r="J62" i="4"/>
  <c r="B62" i="4"/>
  <c r="J61" i="4"/>
  <c r="B61" i="4"/>
  <c r="J60" i="4"/>
  <c r="B60" i="4"/>
  <c r="J59" i="4"/>
  <c r="B59" i="4"/>
  <c r="J58" i="4"/>
  <c r="B58" i="4"/>
  <c r="J57" i="4"/>
  <c r="B57" i="4"/>
  <c r="J56" i="4"/>
  <c r="B56" i="4"/>
  <c r="J55" i="4"/>
  <c r="B55" i="4"/>
  <c r="J54" i="4"/>
  <c r="B54" i="4"/>
  <c r="J53" i="4"/>
  <c r="B53" i="4"/>
  <c r="J52" i="4"/>
  <c r="B52" i="4"/>
  <c r="J51" i="4"/>
  <c r="B51" i="4"/>
  <c r="J50" i="4"/>
  <c r="B50" i="4"/>
  <c r="J49" i="4"/>
  <c r="B49" i="4"/>
  <c r="J48" i="4"/>
  <c r="B48" i="4"/>
  <c r="J47" i="4"/>
  <c r="B47" i="4"/>
  <c r="J46" i="4"/>
  <c r="B46" i="4"/>
  <c r="J45" i="4"/>
  <c r="B45" i="4"/>
  <c r="J44" i="4"/>
  <c r="B44" i="4"/>
  <c r="J43" i="4"/>
  <c r="B43" i="4"/>
  <c r="J42" i="4"/>
  <c r="B42" i="4"/>
  <c r="J41" i="4"/>
  <c r="B41" i="4"/>
  <c r="J40" i="4"/>
  <c r="B40" i="4"/>
  <c r="J39" i="4"/>
  <c r="B39" i="4"/>
  <c r="J38" i="4"/>
  <c r="B38" i="4"/>
  <c r="J37" i="4"/>
  <c r="B37" i="4"/>
  <c r="J36" i="4"/>
  <c r="B36" i="4"/>
  <c r="J35" i="4"/>
  <c r="B35" i="4"/>
  <c r="J34" i="4"/>
  <c r="B34" i="4"/>
  <c r="J33" i="4"/>
  <c r="B33" i="4"/>
  <c r="J32" i="4"/>
  <c r="B32" i="4"/>
  <c r="J31" i="4"/>
  <c r="B31" i="4"/>
  <c r="J30" i="4"/>
  <c r="B30" i="4"/>
  <c r="J29" i="4"/>
  <c r="B29" i="4"/>
  <c r="J28" i="4"/>
  <c r="B28" i="4"/>
  <c r="J27" i="4"/>
  <c r="B27" i="4"/>
  <c r="J26" i="4"/>
  <c r="B26" i="4"/>
  <c r="J25" i="4"/>
  <c r="B25" i="4"/>
  <c r="J24" i="4"/>
  <c r="B24" i="4"/>
  <c r="J23" i="4"/>
  <c r="B23" i="4"/>
  <c r="J22" i="4"/>
  <c r="B22" i="4"/>
  <c r="J21" i="4"/>
  <c r="B21" i="4"/>
  <c r="J20" i="4"/>
  <c r="B20" i="4"/>
  <c r="J19" i="4"/>
  <c r="B19" i="4"/>
  <c r="J18" i="4"/>
  <c r="B18" i="4"/>
  <c r="J17" i="4"/>
  <c r="B17" i="4"/>
  <c r="J16" i="4"/>
  <c r="B16" i="4"/>
  <c r="J15" i="4"/>
  <c r="B15" i="4"/>
  <c r="J14" i="4"/>
  <c r="B14" i="4"/>
  <c r="J13" i="4"/>
  <c r="B13" i="4"/>
  <c r="J12" i="4"/>
  <c r="B12" i="4"/>
  <c r="J11" i="4"/>
  <c r="B11" i="4"/>
  <c r="J10" i="4"/>
  <c r="B10" i="4"/>
  <c r="J9" i="4"/>
  <c r="B9" i="4"/>
  <c r="J8" i="4"/>
  <c r="B8" i="4"/>
  <c r="J7" i="4"/>
  <c r="B7" i="4"/>
  <c r="J6" i="4"/>
  <c r="B6" i="4"/>
  <c r="J5" i="4"/>
  <c r="B5" i="4"/>
  <c r="J4" i="4"/>
  <c r="B4" i="4"/>
  <c r="J3" i="4"/>
  <c r="B3" i="4"/>
  <c r="J2" i="4"/>
  <c r="B2" i="4"/>
  <c r="L7" i="2"/>
  <c r="L8" i="2"/>
  <c r="H8" i="2" s="1"/>
  <c r="L9" i="2"/>
  <c r="L10" i="2"/>
  <c r="I10" i="2" s="1"/>
  <c r="L11" i="2"/>
  <c r="H11" i="2" s="1"/>
  <c r="L12" i="2"/>
  <c r="L13" i="2"/>
  <c r="J13" i="2" s="1"/>
  <c r="L14" i="2"/>
  <c r="H14" i="2" s="1"/>
  <c r="H15" i="2"/>
  <c r="L15" i="2"/>
  <c r="I15" i="2" s="1"/>
  <c r="L16" i="2"/>
  <c r="K16" i="2" s="1"/>
  <c r="L17" i="2"/>
  <c r="L18" i="2"/>
  <c r="J18" i="2" s="1"/>
  <c r="L19" i="2"/>
  <c r="H19" i="2" s="1"/>
  <c r="L20" i="2"/>
  <c r="H21" i="2"/>
  <c r="I21" i="2"/>
  <c r="L21" i="2"/>
  <c r="K21" i="2" s="1"/>
  <c r="L22" i="2"/>
  <c r="H22" i="2" s="1"/>
  <c r="L23" i="2"/>
  <c r="L24" i="2"/>
  <c r="J24" i="2" s="1"/>
  <c r="L25" i="2"/>
  <c r="L26" i="2"/>
  <c r="I26" i="2" s="1"/>
  <c r="L27" i="2"/>
  <c r="H27" i="2" s="1"/>
  <c r="L28" i="2"/>
  <c r="L29" i="2"/>
  <c r="J29" i="2" s="1"/>
  <c r="L30" i="2"/>
  <c r="H30" i="2" s="1"/>
  <c r="L31" i="2"/>
  <c r="L32" i="2"/>
  <c r="K32" i="2" s="1"/>
  <c r="L33" i="2"/>
  <c r="H34" i="2"/>
  <c r="L34" i="2"/>
  <c r="J34" i="2" s="1"/>
  <c r="L35" i="2"/>
  <c r="I35" i="2" s="1"/>
  <c r="L36" i="2"/>
  <c r="L37" i="2"/>
  <c r="K37" i="2" s="1"/>
  <c r="L38" i="2"/>
  <c r="H38" i="2" s="1"/>
  <c r="L39" i="2"/>
  <c r="H40" i="2"/>
  <c r="I40" i="2"/>
  <c r="K40" i="2"/>
  <c r="L40" i="2"/>
  <c r="J40" i="2" s="1"/>
  <c r="L41" i="2"/>
  <c r="L42" i="2"/>
  <c r="I42" i="2" s="1"/>
  <c r="L43" i="2"/>
  <c r="H43" i="2" s="1"/>
  <c r="L44" i="2"/>
  <c r="L45" i="2"/>
  <c r="J45" i="2" s="1"/>
  <c r="L46" i="2"/>
  <c r="H46" i="2" s="1"/>
  <c r="L47" i="2"/>
  <c r="H47" i="2" s="1"/>
  <c r="H48" i="2"/>
  <c r="I48" i="2"/>
  <c r="L48" i="2"/>
  <c r="K48" i="2" s="1"/>
  <c r="L49" i="2"/>
  <c r="L50" i="2"/>
  <c r="J50" i="2" s="1"/>
  <c r="L51" i="2"/>
  <c r="H51" i="2" s="1"/>
  <c r="L52" i="2"/>
  <c r="K52" i="2" s="1"/>
  <c r="H53" i="2"/>
  <c r="I53" i="2"/>
  <c r="J53" i="2"/>
  <c r="L53" i="2"/>
  <c r="K53" i="2" s="1"/>
  <c r="L54" i="2"/>
  <c r="H54" i="2" s="1"/>
  <c r="L55" i="2"/>
  <c r="L56" i="2"/>
  <c r="H56" i="2" s="1"/>
  <c r="L57" i="2"/>
  <c r="J57" i="2" s="1"/>
  <c r="L58" i="2"/>
  <c r="H58" i="2" s="1"/>
  <c r="L59" i="2"/>
  <c r="H59" i="2" s="1"/>
  <c r="L60" i="2"/>
  <c r="H61" i="2"/>
  <c r="I61" i="2"/>
  <c r="L61" i="2"/>
  <c r="J61" i="2" s="1"/>
  <c r="H62" i="2"/>
  <c r="I62" i="2"/>
  <c r="L62" i="2"/>
  <c r="J62" i="2" s="1"/>
  <c r="L63" i="2"/>
  <c r="L64" i="2"/>
  <c r="K64" i="2" s="1"/>
  <c r="L65" i="2"/>
  <c r="H65" i="2" s="1"/>
  <c r="L66" i="2"/>
  <c r="J66" i="2" s="1"/>
  <c r="H67" i="2"/>
  <c r="I67" i="2"/>
  <c r="J67" i="2"/>
  <c r="K67" i="2"/>
  <c r="L67" i="2"/>
  <c r="L68" i="2"/>
  <c r="L69" i="2"/>
  <c r="K69" i="2" s="1"/>
  <c r="L70" i="2"/>
  <c r="H70" i="2" s="1"/>
  <c r="L71" i="2"/>
  <c r="H72" i="2"/>
  <c r="I72" i="2"/>
  <c r="J72" i="2"/>
  <c r="K72" i="2"/>
  <c r="L72" i="2"/>
  <c r="L73" i="2"/>
  <c r="L74" i="2"/>
  <c r="L75" i="2"/>
  <c r="I75" i="2" s="1"/>
  <c r="L76" i="2"/>
  <c r="L77" i="2"/>
  <c r="J77" i="2" s="1"/>
  <c r="L78" i="2"/>
  <c r="H78" i="2" s="1"/>
  <c r="L79" i="2"/>
  <c r="H80" i="2"/>
  <c r="I80" i="2"/>
  <c r="J80" i="2"/>
  <c r="L80" i="2"/>
  <c r="K80" i="2" s="1"/>
  <c r="L81" i="2"/>
  <c r="H81" i="2" s="1"/>
  <c r="L82" i="2"/>
  <c r="J82" i="2" s="1"/>
  <c r="L83" i="2"/>
  <c r="H83" i="2" s="1"/>
  <c r="L84" i="2"/>
  <c r="K84" i="2" s="1"/>
  <c r="H85" i="2"/>
  <c r="I85" i="2"/>
  <c r="J85" i="2"/>
  <c r="L85" i="2"/>
  <c r="K85" i="2" s="1"/>
  <c r="L86" i="2"/>
  <c r="H86" i="2" s="1"/>
  <c r="L87" i="2"/>
  <c r="L88" i="2"/>
  <c r="H88" i="2" s="1"/>
  <c r="L89" i="2"/>
  <c r="J89" i="2" s="1"/>
  <c r="L90" i="2"/>
  <c r="H90" i="2" s="1"/>
  <c r="L91" i="2"/>
  <c r="H91" i="2" s="1"/>
  <c r="L92" i="2"/>
  <c r="H93" i="2"/>
  <c r="I93" i="2"/>
  <c r="L93" i="2"/>
  <c r="J93" i="2" s="1"/>
  <c r="H94" i="2"/>
  <c r="I94" i="2"/>
  <c r="L94" i="2"/>
  <c r="J94" i="2" s="1"/>
  <c r="L95" i="2"/>
  <c r="L96" i="2"/>
  <c r="K96" i="2" s="1"/>
  <c r="L97" i="2"/>
  <c r="H97" i="2" s="1"/>
  <c r="L98" i="2"/>
  <c r="J98" i="2" s="1"/>
  <c r="H99" i="2"/>
  <c r="I99" i="2"/>
  <c r="J99" i="2"/>
  <c r="K99" i="2"/>
  <c r="L99" i="2"/>
  <c r="L100" i="2"/>
  <c r="L6" i="2"/>
  <c r="K6" i="2" s="1"/>
  <c r="H6" i="6" s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2" i="1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" i="3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2" i="1"/>
  <c r="J6" i="5" l="1"/>
  <c r="P6" i="6" s="1"/>
  <c r="H6" i="5"/>
  <c r="I6" i="5"/>
  <c r="O6" i="6" s="1"/>
  <c r="H26" i="2"/>
  <c r="J84" i="2"/>
  <c r="H66" i="2"/>
  <c r="K51" i="2"/>
  <c r="I37" i="2"/>
  <c r="J51" i="2"/>
  <c r="H45" i="2"/>
  <c r="H37" i="2"/>
  <c r="I24" i="2"/>
  <c r="I64" i="2"/>
  <c r="J56" i="2"/>
  <c r="H82" i="2"/>
  <c r="H75" i="2"/>
  <c r="H69" i="2"/>
  <c r="H35" i="2"/>
  <c r="K27" i="2"/>
  <c r="I22" i="2"/>
  <c r="J16" i="2"/>
  <c r="J8" i="2"/>
  <c r="K19" i="2"/>
  <c r="J19" i="2"/>
  <c r="K83" i="2"/>
  <c r="H77" i="2"/>
  <c r="K70" i="2"/>
  <c r="H24" i="2"/>
  <c r="I29" i="2"/>
  <c r="I18" i="2"/>
  <c r="J88" i="2"/>
  <c r="K75" i="2"/>
  <c r="H18" i="2"/>
  <c r="H96" i="2"/>
  <c r="I88" i="2"/>
  <c r="J35" i="2"/>
  <c r="K8" i="2"/>
  <c r="J27" i="2"/>
  <c r="I16" i="2"/>
  <c r="I8" i="2"/>
  <c r="I32" i="2"/>
  <c r="I13" i="2"/>
  <c r="I98" i="2"/>
  <c r="J37" i="2"/>
  <c r="H32" i="2"/>
  <c r="K24" i="2"/>
  <c r="H13" i="2"/>
  <c r="H98" i="2"/>
  <c r="I77" i="2"/>
  <c r="I45" i="2"/>
  <c r="I19" i="2"/>
  <c r="J83" i="2"/>
  <c r="J70" i="2"/>
  <c r="I51" i="2"/>
  <c r="J96" i="2"/>
  <c r="K88" i="2"/>
  <c r="I83" i="2"/>
  <c r="I70" i="2"/>
  <c r="J64" i="2"/>
  <c r="K56" i="2"/>
  <c r="H10" i="2"/>
  <c r="I96" i="2"/>
  <c r="K35" i="2"/>
  <c r="H29" i="2"/>
  <c r="J75" i="2"/>
  <c r="J69" i="2"/>
  <c r="H64" i="2"/>
  <c r="I56" i="2"/>
  <c r="I50" i="2"/>
  <c r="H42" i="2"/>
  <c r="K22" i="2"/>
  <c r="I82" i="2"/>
  <c r="I69" i="2"/>
  <c r="H50" i="2"/>
  <c r="J22" i="2"/>
  <c r="J48" i="2"/>
  <c r="I34" i="2"/>
  <c r="I27" i="2"/>
  <c r="J21" i="2"/>
  <c r="H16" i="2"/>
  <c r="J32" i="2"/>
  <c r="I66" i="2"/>
  <c r="K43" i="2"/>
  <c r="K38" i="2"/>
  <c r="J14" i="2"/>
  <c r="J81" i="2"/>
  <c r="H76" i="2"/>
  <c r="I76" i="2"/>
  <c r="J76" i="2"/>
  <c r="J43" i="2"/>
  <c r="J38" i="2"/>
  <c r="H33" i="2"/>
  <c r="I33" i="2"/>
  <c r="H28" i="2"/>
  <c r="I28" i="2"/>
  <c r="J28" i="2"/>
  <c r="I14" i="2"/>
  <c r="K94" i="2"/>
  <c r="H89" i="2"/>
  <c r="I89" i="2"/>
  <c r="K62" i="2"/>
  <c r="H57" i="2"/>
  <c r="I57" i="2"/>
  <c r="H17" i="2"/>
  <c r="I17" i="2"/>
  <c r="H12" i="2"/>
  <c r="I12" i="2"/>
  <c r="J12" i="2"/>
  <c r="K12" i="2"/>
  <c r="H41" i="2"/>
  <c r="I41" i="2"/>
  <c r="K17" i="2"/>
  <c r="I79" i="2"/>
  <c r="J79" i="2"/>
  <c r="K79" i="2"/>
  <c r="K46" i="2"/>
  <c r="K41" i="2"/>
  <c r="H36" i="2"/>
  <c r="I36" i="2"/>
  <c r="J36" i="2"/>
  <c r="J17" i="2"/>
  <c r="K11" i="2"/>
  <c r="K97" i="2"/>
  <c r="H79" i="2"/>
  <c r="I74" i="2"/>
  <c r="J74" i="2"/>
  <c r="K74" i="2"/>
  <c r="K65" i="2"/>
  <c r="J46" i="2"/>
  <c r="J41" i="2"/>
  <c r="K36" i="2"/>
  <c r="I31" i="2"/>
  <c r="J31" i="2"/>
  <c r="K31" i="2"/>
  <c r="J11" i="2"/>
  <c r="J97" i="2"/>
  <c r="H92" i="2"/>
  <c r="I92" i="2"/>
  <c r="J92" i="2"/>
  <c r="H74" i="2"/>
  <c r="J65" i="2"/>
  <c r="H60" i="2"/>
  <c r="I60" i="2"/>
  <c r="J60" i="2"/>
  <c r="I46" i="2"/>
  <c r="H31" i="2"/>
  <c r="I11" i="2"/>
  <c r="I97" i="2"/>
  <c r="K92" i="2"/>
  <c r="H87" i="2"/>
  <c r="I87" i="2"/>
  <c r="J87" i="2"/>
  <c r="K78" i="2"/>
  <c r="H73" i="2"/>
  <c r="I73" i="2"/>
  <c r="I65" i="2"/>
  <c r="K60" i="2"/>
  <c r="H55" i="2"/>
  <c r="I55" i="2"/>
  <c r="J55" i="2"/>
  <c r="K55" i="2"/>
  <c r="H25" i="2"/>
  <c r="I25" i="2"/>
  <c r="K87" i="2"/>
  <c r="J78" i="2"/>
  <c r="K73" i="2"/>
  <c r="K30" i="2"/>
  <c r="K25" i="2"/>
  <c r="H20" i="2"/>
  <c r="I20" i="2"/>
  <c r="J20" i="2"/>
  <c r="H100" i="2"/>
  <c r="I100" i="2"/>
  <c r="K91" i="2"/>
  <c r="I78" i="2"/>
  <c r="J73" i="2"/>
  <c r="H68" i="2"/>
  <c r="I68" i="2"/>
  <c r="K59" i="2"/>
  <c r="K54" i="2"/>
  <c r="J30" i="2"/>
  <c r="J25" i="2"/>
  <c r="K20" i="2"/>
  <c r="K100" i="2"/>
  <c r="J91" i="2"/>
  <c r="K86" i="2"/>
  <c r="K68" i="2"/>
  <c r="J59" i="2"/>
  <c r="J54" i="2"/>
  <c r="H49" i="2"/>
  <c r="I49" i="2"/>
  <c r="H44" i="2"/>
  <c r="I44" i="2"/>
  <c r="J44" i="2"/>
  <c r="I30" i="2"/>
  <c r="H9" i="2"/>
  <c r="I9" i="2"/>
  <c r="J9" i="2"/>
  <c r="J100" i="2"/>
  <c r="I91" i="2"/>
  <c r="J86" i="2"/>
  <c r="J68" i="2"/>
  <c r="I59" i="2"/>
  <c r="I54" i="2"/>
  <c r="K49" i="2"/>
  <c r="K44" i="2"/>
  <c r="H39" i="2"/>
  <c r="I39" i="2"/>
  <c r="J39" i="2"/>
  <c r="K39" i="2"/>
  <c r="K9" i="2"/>
  <c r="I95" i="2"/>
  <c r="J95" i="2"/>
  <c r="K95" i="2"/>
  <c r="I86" i="2"/>
  <c r="I63" i="2"/>
  <c r="J63" i="2"/>
  <c r="K63" i="2"/>
  <c r="J49" i="2"/>
  <c r="K14" i="2"/>
  <c r="H95" i="2"/>
  <c r="I90" i="2"/>
  <c r="J90" i="2"/>
  <c r="K90" i="2"/>
  <c r="K81" i="2"/>
  <c r="H63" i="2"/>
  <c r="I58" i="2"/>
  <c r="J58" i="2"/>
  <c r="K58" i="2"/>
  <c r="I81" i="2"/>
  <c r="K76" i="2"/>
  <c r="H71" i="2"/>
  <c r="I71" i="2"/>
  <c r="J71" i="2"/>
  <c r="I43" i="2"/>
  <c r="I38" i="2"/>
  <c r="K33" i="2"/>
  <c r="K28" i="2"/>
  <c r="H23" i="2"/>
  <c r="I23" i="2"/>
  <c r="J23" i="2"/>
  <c r="K23" i="2"/>
  <c r="K89" i="2"/>
  <c r="K71" i="2"/>
  <c r="K57" i="2"/>
  <c r="H52" i="2"/>
  <c r="I52" i="2"/>
  <c r="J52" i="2"/>
  <c r="J33" i="2"/>
  <c r="H84" i="2"/>
  <c r="I84" i="2"/>
  <c r="I47" i="2"/>
  <c r="J47" i="2"/>
  <c r="K47" i="2"/>
  <c r="H7" i="2"/>
  <c r="I7" i="2"/>
  <c r="J7" i="2"/>
  <c r="K7" i="2"/>
  <c r="K15" i="2"/>
  <c r="K98" i="2"/>
  <c r="K82" i="2"/>
  <c r="K66" i="2"/>
  <c r="K50" i="2"/>
  <c r="K34" i="2"/>
  <c r="K18" i="2"/>
  <c r="J15" i="2"/>
  <c r="K42" i="2"/>
  <c r="K26" i="2"/>
  <c r="K10" i="2"/>
  <c r="K93" i="2"/>
  <c r="K77" i="2"/>
  <c r="K61" i="2"/>
  <c r="K45" i="2"/>
  <c r="J42" i="2"/>
  <c r="K29" i="2"/>
  <c r="J26" i="2"/>
  <c r="K13" i="2"/>
  <c r="J10" i="2"/>
  <c r="H6" i="2"/>
  <c r="J6" i="2"/>
  <c r="I6" i="2"/>
</calcChain>
</file>

<file path=xl/sharedStrings.xml><?xml version="1.0" encoding="utf-8"?>
<sst xmlns="http://schemas.openxmlformats.org/spreadsheetml/2006/main" count="449" uniqueCount="134">
  <si>
    <t>กลุ่ม</t>
  </si>
  <si>
    <t>ช่วงขั้นเดิม (ผนวก 2)</t>
  </si>
  <si>
    <t>ขั้นเดิม</t>
  </si>
  <si>
    <t>ขั้นใหม่ที่ได้</t>
  </si>
  <si>
    <t>อัตราค่าจ้างใหม่ (บาท)</t>
  </si>
  <si>
    <t>16.0 - 21.0</t>
  </si>
  <si>
    <t>(ปรับ 2.5 ขั้น)</t>
  </si>
  <si>
    <t>21.5 - 22.5</t>
  </si>
  <si>
    <t>(ปรับ 2.0 ขั้น)</t>
  </si>
  <si>
    <t>23.0 - 26.0</t>
  </si>
  <si>
    <t>(ปรับ 1.5 ขั้น)</t>
  </si>
  <si>
    <t>26.5 - 33.5</t>
  </si>
  <si>
    <t>(ปรับ 1.0 ขั้น)</t>
  </si>
  <si>
    <t>34.0 - 36.5</t>
  </si>
  <si>
    <t>(ปรับ 0.5 ขั้น)</t>
  </si>
  <si>
    <t>19.5 - 23.0</t>
  </si>
  <si>
    <t>23.5 - 27.0</t>
  </si>
  <si>
    <t>27.5 - 31.0</t>
  </si>
  <si>
    <t>31.5 - 36.5</t>
  </si>
  <si>
    <t>21.0 - 23.0</t>
  </si>
  <si>
    <t>23.5 - 28.5</t>
  </si>
  <si>
    <t>29.0 - 32.0</t>
  </si>
  <si>
    <t>32.5 - 36.0</t>
  </si>
  <si>
    <t>27.5 - 34.5</t>
  </si>
  <si>
    <t>35.0 - 37.0</t>
  </si>
  <si>
    <t>กลุ่ม 2 (28.5) - (29.5)</t>
  </si>
  <si>
    <t>กลุ่ม 2 (29.5) - (3 (23.5))</t>
  </si>
  <si>
    <t>15.0 - 19.0</t>
  </si>
  <si>
    <t>19.5 - 22.0</t>
  </si>
  <si>
    <t>22.5 - 28.0</t>
  </si>
  <si>
    <t>28.5 - 29.0</t>
  </si>
  <si>
    <t>29.5 - 3 (23.5)</t>
  </si>
  <si>
    <t>30.0 - 3 (24.0)</t>
  </si>
  <si>
    <t>อัตราค่าจ้างเดิม</t>
  </si>
  <si>
    <t>14.0 - 19.0</t>
  </si>
  <si>
    <t>19.5 - 20.5</t>
  </si>
  <si>
    <t>21.0 - 24.0</t>
  </si>
  <si>
    <t>24.5 - 32.0</t>
  </si>
  <si>
    <t>32.5 - 36.5</t>
  </si>
  <si>
    <r>
      <t xml:space="preserve">9,520 </t>
    </r>
    <r>
      <rPr>
        <vertAlign val="superscript"/>
        <sz val="6"/>
        <color rgb="FF444746"/>
        <rFont val="Arial"/>
        <family val="2"/>
      </rPr>
      <t>1</t>
    </r>
  </si>
  <si>
    <r>
      <t xml:space="preserve">9,710 </t>
    </r>
    <r>
      <rPr>
        <vertAlign val="superscript"/>
        <sz val="6"/>
        <color rgb="FF444746"/>
        <rFont val="Arial"/>
        <family val="2"/>
      </rPr>
      <t>3</t>
    </r>
  </si>
  <si>
    <r>
      <t xml:space="preserve">9,910 </t>
    </r>
    <r>
      <rPr>
        <vertAlign val="superscript"/>
        <sz val="6"/>
        <color rgb="FF444746"/>
        <rFont val="Arial"/>
        <family val="2"/>
      </rPr>
      <t>5</t>
    </r>
  </si>
  <si>
    <r>
      <t xml:space="preserve">10,070 </t>
    </r>
    <r>
      <rPr>
        <vertAlign val="superscript"/>
        <sz val="6"/>
        <color rgb="FF444746"/>
        <rFont val="Arial"/>
        <family val="2"/>
      </rPr>
      <t>7</t>
    </r>
  </si>
  <si>
    <r>
      <t xml:space="preserve">10,280 </t>
    </r>
    <r>
      <rPr>
        <vertAlign val="superscript"/>
        <sz val="6"/>
        <color rgb="FF444746"/>
        <rFont val="Arial"/>
        <family val="2"/>
      </rPr>
      <t>9</t>
    </r>
  </si>
  <si>
    <r>
      <t xml:space="preserve">10,540 </t>
    </r>
    <r>
      <rPr>
        <vertAlign val="superscript"/>
        <sz val="6"/>
        <color rgb="FF444746"/>
        <rFont val="Arial"/>
        <family val="2"/>
      </rPr>
      <t>11</t>
    </r>
  </si>
  <si>
    <r>
      <t xml:space="preserve">10,760 </t>
    </r>
    <r>
      <rPr>
        <vertAlign val="superscript"/>
        <sz val="6"/>
        <color rgb="FF444746"/>
        <rFont val="Arial"/>
        <family val="2"/>
      </rPr>
      <t>13</t>
    </r>
  </si>
  <si>
    <r>
      <t xml:space="preserve">10,970 </t>
    </r>
    <r>
      <rPr>
        <vertAlign val="superscript"/>
        <sz val="6"/>
        <color rgb="FF444746"/>
        <rFont val="Arial"/>
        <family val="2"/>
      </rPr>
      <t>15</t>
    </r>
  </si>
  <si>
    <r>
      <t xml:space="preserve">11,180 </t>
    </r>
    <r>
      <rPr>
        <vertAlign val="superscript"/>
        <sz val="6"/>
        <color rgb="FF444746"/>
        <rFont val="Arial"/>
        <family val="2"/>
      </rPr>
      <t>17</t>
    </r>
  </si>
  <si>
    <r>
      <t xml:space="preserve">11,400 </t>
    </r>
    <r>
      <rPr>
        <vertAlign val="superscript"/>
        <sz val="6"/>
        <color rgb="FF444746"/>
        <rFont val="Arial"/>
        <family val="2"/>
      </rPr>
      <t>19</t>
    </r>
  </si>
  <si>
    <r>
      <t xml:space="preserve">11,630 </t>
    </r>
    <r>
      <rPr>
        <vertAlign val="superscript"/>
        <sz val="6"/>
        <color rgb="FF444746"/>
        <rFont val="Arial"/>
        <family val="2"/>
      </rPr>
      <t>21</t>
    </r>
  </si>
  <si>
    <r>
      <t xml:space="preserve">11,860 </t>
    </r>
    <r>
      <rPr>
        <vertAlign val="superscript"/>
        <sz val="6"/>
        <color rgb="FF444746"/>
        <rFont val="Arial"/>
        <family val="2"/>
      </rPr>
      <t>23</t>
    </r>
  </si>
  <si>
    <r>
      <t xml:space="preserve">12,090 </t>
    </r>
    <r>
      <rPr>
        <vertAlign val="superscript"/>
        <sz val="6"/>
        <color rgb="FF444746"/>
        <rFont val="Arial"/>
        <family val="2"/>
      </rPr>
      <t>25</t>
    </r>
  </si>
  <si>
    <r>
      <t xml:space="preserve">12,330 </t>
    </r>
    <r>
      <rPr>
        <vertAlign val="superscript"/>
        <sz val="6"/>
        <color rgb="FF444746"/>
        <rFont val="Arial"/>
        <family val="2"/>
      </rPr>
      <t>27</t>
    </r>
  </si>
  <si>
    <r>
      <t xml:space="preserve">12,560 </t>
    </r>
    <r>
      <rPr>
        <vertAlign val="superscript"/>
        <sz val="6"/>
        <color rgb="FF444746"/>
        <rFont val="Arial"/>
        <family val="2"/>
      </rPr>
      <t>29</t>
    </r>
  </si>
  <si>
    <r>
      <t xml:space="preserve">12,810 </t>
    </r>
    <r>
      <rPr>
        <vertAlign val="superscript"/>
        <sz val="6"/>
        <color rgb="FF444746"/>
        <rFont val="Arial"/>
        <family val="2"/>
      </rPr>
      <t>31</t>
    </r>
  </si>
  <si>
    <r>
      <t xml:space="preserve">13,070 </t>
    </r>
    <r>
      <rPr>
        <vertAlign val="superscript"/>
        <sz val="6"/>
        <color rgb="FF444746"/>
        <rFont val="Arial"/>
        <family val="2"/>
      </rPr>
      <t>33</t>
    </r>
  </si>
  <si>
    <r>
      <t xml:space="preserve">13,310 </t>
    </r>
    <r>
      <rPr>
        <vertAlign val="superscript"/>
        <sz val="6"/>
        <color rgb="FF444746"/>
        <rFont val="Arial"/>
        <family val="2"/>
      </rPr>
      <t>35</t>
    </r>
  </si>
  <si>
    <r>
      <t xml:space="preserve">13,760 </t>
    </r>
    <r>
      <rPr>
        <vertAlign val="superscript"/>
        <sz val="6"/>
        <color rgb="FF444746"/>
        <rFont val="Arial"/>
        <family val="2"/>
      </rPr>
      <t>37</t>
    </r>
  </si>
  <si>
    <r>
      <t xml:space="preserve">14,030 </t>
    </r>
    <r>
      <rPr>
        <vertAlign val="superscript"/>
        <sz val="6"/>
        <color rgb="FF444746"/>
        <rFont val="Arial"/>
        <family val="2"/>
      </rPr>
      <t>39</t>
    </r>
  </si>
  <si>
    <r>
      <t xml:space="preserve">14,310 </t>
    </r>
    <r>
      <rPr>
        <vertAlign val="superscript"/>
        <sz val="6"/>
        <color rgb="FF444746"/>
        <rFont val="Arial"/>
        <family val="2"/>
      </rPr>
      <t>41</t>
    </r>
  </si>
  <si>
    <t>กลุ่ม 2 (24.0)</t>
  </si>
  <si>
    <t>กลุ่ม 2 (24.0) - (27.0)</t>
  </si>
  <si>
    <r>
      <t xml:space="preserve">16,030 </t>
    </r>
    <r>
      <rPr>
        <vertAlign val="superscript"/>
        <sz val="6"/>
        <color rgb="FF444746"/>
        <rFont val="Arial"/>
        <family val="2"/>
      </rPr>
      <t>1</t>
    </r>
  </si>
  <si>
    <r>
      <t xml:space="preserve">16,340 </t>
    </r>
    <r>
      <rPr>
        <vertAlign val="superscript"/>
        <sz val="6"/>
        <color rgb="FF444746"/>
        <rFont val="Arial"/>
        <family val="2"/>
      </rPr>
      <t>4</t>
    </r>
  </si>
  <si>
    <r>
      <t xml:space="preserve">16,650 </t>
    </r>
    <r>
      <rPr>
        <vertAlign val="superscript"/>
        <sz val="6"/>
        <color rgb="FF444746"/>
        <rFont val="Arial"/>
        <family val="2"/>
      </rPr>
      <t>6</t>
    </r>
  </si>
  <si>
    <r>
      <t xml:space="preserve">16,960 </t>
    </r>
    <r>
      <rPr>
        <vertAlign val="superscript"/>
        <sz val="6"/>
        <color rgb="FF444746"/>
        <rFont val="Arial"/>
        <family val="2"/>
      </rPr>
      <t>8</t>
    </r>
  </si>
  <si>
    <r>
      <t xml:space="preserve">17,270 </t>
    </r>
    <r>
      <rPr>
        <vertAlign val="superscript"/>
        <sz val="6"/>
        <color rgb="FF444746"/>
        <rFont val="Arial"/>
        <family val="2"/>
      </rPr>
      <t>10</t>
    </r>
  </si>
  <si>
    <r>
      <t xml:space="preserve">17,570 </t>
    </r>
    <r>
      <rPr>
        <vertAlign val="superscript"/>
        <sz val="6"/>
        <color rgb="FF444746"/>
        <rFont val="Arial"/>
        <family val="2"/>
      </rPr>
      <t>12</t>
    </r>
  </si>
  <si>
    <r>
      <t xml:space="preserve">17,880 </t>
    </r>
    <r>
      <rPr>
        <vertAlign val="superscript"/>
        <sz val="6"/>
        <color rgb="FF444746"/>
        <rFont val="Arial"/>
        <family val="2"/>
      </rPr>
      <t>14</t>
    </r>
  </si>
  <si>
    <r>
      <t xml:space="preserve">18,190 </t>
    </r>
    <r>
      <rPr>
        <vertAlign val="superscript"/>
        <sz val="6"/>
        <color rgb="FF444746"/>
        <rFont val="Arial"/>
        <family val="2"/>
      </rPr>
      <t>16</t>
    </r>
  </si>
  <si>
    <r>
      <t xml:space="preserve">18,480 </t>
    </r>
    <r>
      <rPr>
        <vertAlign val="superscript"/>
        <sz val="6"/>
        <color rgb="FF444746"/>
        <rFont val="Arial"/>
        <family val="2"/>
      </rPr>
      <t>19</t>
    </r>
  </si>
  <si>
    <r>
      <t xml:space="preserve">18,790 </t>
    </r>
    <r>
      <rPr>
        <vertAlign val="superscript"/>
        <sz val="6"/>
        <color rgb="FF444746"/>
        <rFont val="Arial"/>
        <family val="2"/>
      </rPr>
      <t>21</t>
    </r>
  </si>
  <si>
    <r>
      <t xml:space="preserve">19,100 </t>
    </r>
    <r>
      <rPr>
        <vertAlign val="superscript"/>
        <sz val="6"/>
        <color rgb="FF444746"/>
        <rFont val="Arial"/>
        <family val="2"/>
      </rPr>
      <t>23</t>
    </r>
  </si>
  <si>
    <r>
      <t xml:space="preserve">19,510 </t>
    </r>
    <r>
      <rPr>
        <vertAlign val="superscript"/>
        <sz val="6"/>
        <color rgb="FF444746"/>
        <rFont val="Arial"/>
        <family val="2"/>
      </rPr>
      <t>25</t>
    </r>
  </si>
  <si>
    <r>
      <t xml:space="preserve">19,720 </t>
    </r>
    <r>
      <rPr>
        <vertAlign val="superscript"/>
        <sz val="6"/>
        <color rgb="FF444746"/>
        <rFont val="Arial"/>
        <family val="2"/>
      </rPr>
      <t>27</t>
    </r>
  </si>
  <si>
    <r>
      <t xml:space="preserve">20,040 </t>
    </r>
    <r>
      <rPr>
        <vertAlign val="superscript"/>
        <sz val="6"/>
        <color rgb="FF444746"/>
        <rFont val="Arial"/>
        <family val="2"/>
      </rPr>
      <t>29</t>
    </r>
  </si>
  <si>
    <r>
      <t xml:space="preserve">20,680 </t>
    </r>
    <r>
      <rPr>
        <vertAlign val="superscript"/>
        <sz val="6"/>
        <color rgb="FF444746"/>
        <rFont val="Arial"/>
        <family val="2"/>
      </rPr>
      <t>32</t>
    </r>
  </si>
  <si>
    <r>
      <t xml:space="preserve">21,010 </t>
    </r>
    <r>
      <rPr>
        <vertAlign val="superscript"/>
        <sz val="6"/>
        <color rgb="FF444746"/>
        <rFont val="Arial"/>
        <family val="2"/>
      </rPr>
      <t>35</t>
    </r>
  </si>
  <si>
    <t>24.0 - 28.0</t>
  </si>
  <si>
    <t>28.5 - 29.5</t>
  </si>
  <si>
    <t>กลุ่ม 2 (24.0) - (24.5)</t>
  </si>
  <si>
    <t>กลุ่ม 2 (25.0) - (28.0)</t>
  </si>
  <si>
    <t>กลุ่ม 2 (30.0) - (3 (24.0))</t>
  </si>
  <si>
    <t>กลุ่ม 3 (24.0) - (30.0)</t>
  </si>
  <si>
    <t>25.0 - 28.0</t>
  </si>
  <si>
    <t>24.0 - 30.0</t>
  </si>
  <si>
    <t>24.5 - 30.0</t>
  </si>
  <si>
    <t>ตำแหน่ง</t>
  </si>
  <si>
    <t>วุฒิการศึกษาต่ำกว่าประกาศนียบัตรมัธยมศึกษาตอนต้น , คนงาน , คนงานประมง , คนงานประจำเรือยนต์ , 
    คนงานเกษตร , ภารโรง , นักการ , ยาม , คนสวน , บริการหรือพนักงาน
    ประจำตึกหรือโรงแรม , คนงานประจำรถขยะ , คนงานประจำรถดูดสิ่งปฏิกูล , 
    คนงานประจำโรงฆ่าสัตว์ , พนักงานผลิตน้ำประปา , คนครัว</t>
  </si>
  <si>
    <t>วุฒิการศึกษาประกาศนียบัตรมัธยมศึกษาตอนต้น , ประกาศนียบัตรมัธยมศึกษาตอนปลาย , พนักงานดับเพลิง , พนักงานจดมาตรวัด, คนงานเครื่องสูบน้ำ , คนงานเครื่องกำเนิดไฟฟ้า , ผู้ช่วยช่างทุกประเภท</t>
  </si>
  <si>
    <t>บัญชีรายละเอียดการให้ลูกจ้างประจำ ที่บรรจุและแต่งตั้ง ก่อนวันที่ 1 พฤษภาคม 2567 ได้รับเงินเพิ่มขึ้นตามคุณวุฒิ</t>
  </si>
  <si>
    <t>แนบท้ายคำสั่ง.....(อปท.)..... ที่ ....../2568 ลงวันที่ ....................... พ.ศ. 2568</t>
  </si>
  <si>
    <t>ลำดับที่</t>
  </si>
  <si>
    <t>ชื่อ - สกุล</t>
  </si>
  <si>
    <t>ตำแหน่ง/วุฒิการศึกษาที่มีสิทธิ</t>
  </si>
  <si>
    <t>ตำแหน่ง และเลขที่ตำแหน่ง</t>
  </si>
  <si>
    <t>เลขที่ตำแหน่ง</t>
  </si>
  <si>
    <t>อัตราค่าจ้าง ณ 1 พ.ค. 67</t>
  </si>
  <si>
    <t>ขั้น</t>
  </si>
  <si>
    <t>อัตรา</t>
  </si>
  <si>
    <t>อ้างอิง</t>
  </si>
  <si>
    <t>ลำดับขั้น</t>
  </si>
  <si>
    <t>อัตราค่าจ้าง (บาท)</t>
  </si>
  <si>
    <t>รหัส</t>
  </si>
  <si>
    <t>ค่าปัจจุบัน</t>
  </si>
  <si>
    <t>ปรับให้ได้รับ ณ 1 พ.ค. 67</t>
  </si>
  <si>
    <t>กลุ่มเดิม</t>
  </si>
  <si>
    <t>ค่าจ้างเดิม</t>
  </si>
  <si>
    <t>กลุ่มใหม่</t>
  </si>
  <si>
    <t>ขั้นใหม่</t>
  </si>
  <si>
    <t>ค่าจ้างใหม่</t>
  </si>
  <si>
    <t>บัญชีรายละเอียดการให้ลูกจ้างประจำ ที่บรรจุและแต่งตั้ง ก่อนวันที่ 1 พฤษภาคม 2568 ได้รับเงินเพิ่มขึ้นตามคุณวุฒิ</t>
  </si>
  <si>
    <t>อัตราค่าจ้าง ณ 1 พ.ค. 68</t>
  </si>
  <si>
    <t>ปรับให้ได้รับ ณ 1 พ.ค. 68</t>
  </si>
  <si>
    <t>คำสั่งเลื่อนเงินเดือน 1 ต.ค. 67 (เดิม)</t>
  </si>
  <si>
    <t>คำสั่งเลื่อนเงินเดือน 1 ต.ค. 67 (ใหม่)</t>
  </si>
  <si>
    <t xml:space="preserve">บัญชีแก้ไขการเลื่อนเงินเดือนลูกจ้างประจำ 1 ตุลาคม 2567 </t>
  </si>
  <si>
    <t>บัญชีแก้ไขการเลื่อนเงินเดือนลูกจ้างประจำ 1 ตุลาคม 2568</t>
  </si>
  <si>
    <t>คำสั่งเลื่อนเงินเดือน 1 ต.ค. 68 (เดิม)</t>
  </si>
  <si>
    <t>คำสั่งเลื่อนเงินเดือน 1 ต.ค. 68 (ใหม่)</t>
  </si>
  <si>
    <t>เงินตกเบิก</t>
  </si>
  <si>
    <t>อัตราค่าจ้าง (ใหม่)
ณ 1 พ.ค. 67</t>
  </si>
  <si>
    <t>อัตราค่าจ้าง (ใหม่)
ณ 1 พ.ค. 68</t>
  </si>
  <si>
    <t>คำสั่งเลื่อนเงินเดือน (ใหม่)
1 ต.ค. 67</t>
  </si>
  <si>
    <t>คำสั่งเลื่อนเงินเดือน (ใหม่)
1 ต.ค. 68</t>
  </si>
  <si>
    <t>คำสั่งเลื่อนเงินเดือน (ใหม่)
1 เม.ย. 68</t>
  </si>
  <si>
    <t xml:space="preserve">แนบท้ายคำสั่ง.....(อปท.)..... ที่ ....../2568 </t>
  </si>
  <si>
    <t>ลงวันที่ ......</t>
  </si>
  <si>
    <t>พ.ศ.....</t>
  </si>
  <si>
    <t>ตำแหน่ง/
วุฒิการศึกษาที่มีสิทธิ</t>
  </si>
  <si>
    <t>ตำแหน่ง
/วุฒิการศึกษาที่มีสิทธิ</t>
  </si>
  <si>
    <t>คำสั่งเลื่อนเงินเดือน (เดิม)
1 เม.ย. 68</t>
  </si>
  <si>
    <t>คำสั่งเลื่อนเงินเดือน (ใหม่) 
1 เม.ย. 68</t>
  </si>
  <si>
    <t>กุมภาพันธ์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</si>
</sst>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rgb="FF1F1F1F"/>
      <name val="Arial"/>
      <family val="2"/>
    </font>
    <font>
      <b/>
      <sz val="11"/>
      <color rgb="FF1F1F1F"/>
      <name val="Arial"/>
      <family val="2"/>
    </font>
    <font>
      <vertAlign val="superscript"/>
      <sz val="6"/>
      <color rgb="FF444746"/>
      <name val="Arial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 wrapText="1" readingOrder="1"/>
    </xf>
    <xf numFmtId="0" fontId="1" fillId="0" borderId="0" xfId="0" applyFont="1" applyAlignment="1">
      <alignment vertical="center" wrapText="1" readingOrder="1"/>
    </xf>
    <xf numFmtId="3" fontId="0" fillId="0" borderId="0" xfId="0" applyNumberFormat="1"/>
    <xf numFmtId="3" fontId="1" fillId="0" borderId="0" xfId="0" applyNumberFormat="1" applyFont="1" applyAlignment="1">
      <alignment vertical="center" wrapText="1" readingOrder="1"/>
    </xf>
    <xf numFmtId="3" fontId="2" fillId="0" borderId="0" xfId="0" applyNumberFormat="1" applyFont="1" applyAlignment="1">
      <alignment vertical="center" wrapText="1" readingOrder="1"/>
    </xf>
    <xf numFmtId="0" fontId="0" fillId="0" borderId="0" xfId="0" applyAlignment="1">
      <alignment shrinkToFi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0" fillId="0" borderId="0" xfId="0" applyNumberFormat="1"/>
    <xf numFmtId="0" fontId="4" fillId="0" borderId="1" xfId="0" applyFont="1" applyBorder="1" applyAlignment="1">
      <alignment horizontal="center" vertical="center"/>
    </xf>
    <xf numFmtId="187" fontId="4" fillId="0" borderId="1" xfId="1" applyNumberFormat="1" applyFont="1" applyBorder="1" applyAlignment="1">
      <alignment horizontal="center" vertical="center"/>
    </xf>
    <xf numFmtId="0" fontId="4" fillId="0" borderId="1" xfId="0" applyFont="1" applyBorder="1"/>
    <xf numFmtId="187" fontId="4" fillId="0" borderId="1" xfId="1" applyNumberFormat="1" applyFont="1" applyBorder="1"/>
    <xf numFmtId="43" fontId="4" fillId="0" borderId="1" xfId="0" applyNumberFormat="1" applyFont="1" applyBorder="1"/>
    <xf numFmtId="0" fontId="4" fillId="0" borderId="0" xfId="0" applyFont="1" applyAlignment="1">
      <alignment vertical="center"/>
    </xf>
    <xf numFmtId="187" fontId="4" fillId="0" borderId="0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87" fontId="4" fillId="0" borderId="3" xfId="1" applyNumberFormat="1" applyFont="1" applyBorder="1" applyAlignment="1">
      <alignment horizontal="center" vertical="center"/>
    </xf>
    <xf numFmtId="187" fontId="4" fillId="3" borderId="1" xfId="1" applyNumberFormat="1" applyFont="1" applyFill="1" applyBorder="1" applyAlignment="1">
      <alignment horizontal="center" vertical="center"/>
    </xf>
    <xf numFmtId="187" fontId="4" fillId="3" borderId="1" xfId="1" applyNumberFormat="1" applyFont="1" applyFill="1" applyBorder="1"/>
    <xf numFmtId="187" fontId="4" fillId="3" borderId="3" xfId="1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0" xfId="0" applyFont="1" applyFill="1" applyAlignment="1">
      <alignment horizontal="center" vertical="center"/>
    </xf>
    <xf numFmtId="187" fontId="4" fillId="3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C4BB1-665B-469E-B76A-7CD2BE47778A}">
  <dimension ref="A1:O206"/>
  <sheetViews>
    <sheetView topLeftCell="A60" workbookViewId="0">
      <selection activeCell="D70" sqref="D70"/>
    </sheetView>
  </sheetViews>
  <sheetFormatPr defaultRowHeight="13.5" x14ac:dyDescent="0.35"/>
  <cols>
    <col min="8" max="8" width="9" style="9"/>
    <col min="10" max="10" width="9" style="9"/>
  </cols>
  <sheetData>
    <row r="1" spans="1:15" x14ac:dyDescent="0.35">
      <c r="A1" t="s">
        <v>103</v>
      </c>
      <c r="B1" t="s">
        <v>0</v>
      </c>
      <c r="C1" t="s">
        <v>101</v>
      </c>
      <c r="D1" t="s">
        <v>102</v>
      </c>
    </row>
    <row r="2" spans="1:15" x14ac:dyDescent="0.35">
      <c r="A2" t="str">
        <f>B2&amp;C2</f>
        <v>11</v>
      </c>
      <c r="B2">
        <v>1</v>
      </c>
      <c r="C2">
        <v>1</v>
      </c>
      <c r="D2" s="3">
        <v>4870</v>
      </c>
      <c r="F2" s="3"/>
      <c r="I2" s="3"/>
      <c r="K2" s="3"/>
      <c r="M2" s="3"/>
      <c r="O2" s="3"/>
    </row>
    <row r="3" spans="1:15" x14ac:dyDescent="0.35">
      <c r="A3" t="str">
        <f t="shared" ref="A3:A66" si="0">B3&amp;C3</f>
        <v>11.5</v>
      </c>
      <c r="B3">
        <v>1</v>
      </c>
      <c r="C3">
        <v>1.5</v>
      </c>
      <c r="D3" s="3">
        <v>4980</v>
      </c>
      <c r="F3" s="3"/>
      <c r="I3" s="3"/>
      <c r="K3" s="3"/>
      <c r="M3" s="3"/>
      <c r="O3" s="3"/>
    </row>
    <row r="4" spans="1:15" x14ac:dyDescent="0.35">
      <c r="A4" t="str">
        <f t="shared" si="0"/>
        <v>12</v>
      </c>
      <c r="B4">
        <v>1</v>
      </c>
      <c r="C4">
        <v>2</v>
      </c>
      <c r="D4" s="3">
        <v>5100</v>
      </c>
      <c r="F4" s="3"/>
      <c r="I4" s="3"/>
      <c r="K4" s="3"/>
      <c r="M4" s="3"/>
      <c r="O4" s="3"/>
    </row>
    <row r="5" spans="1:15" x14ac:dyDescent="0.35">
      <c r="A5" t="str">
        <f t="shared" si="0"/>
        <v>12.5</v>
      </c>
      <c r="B5">
        <v>1</v>
      </c>
      <c r="C5">
        <v>2.5</v>
      </c>
      <c r="D5" s="3">
        <v>5220</v>
      </c>
      <c r="F5" s="3"/>
      <c r="I5" s="3"/>
      <c r="K5" s="3"/>
      <c r="M5" s="3"/>
      <c r="O5" s="3"/>
    </row>
    <row r="6" spans="1:15" x14ac:dyDescent="0.35">
      <c r="A6" t="str">
        <f t="shared" si="0"/>
        <v>13</v>
      </c>
      <c r="B6">
        <v>1</v>
      </c>
      <c r="C6">
        <v>3</v>
      </c>
      <c r="D6" s="3">
        <v>5340</v>
      </c>
      <c r="F6" s="3"/>
      <c r="I6" s="3"/>
      <c r="K6" s="3"/>
      <c r="M6" s="3"/>
      <c r="O6" s="3"/>
    </row>
    <row r="7" spans="1:15" x14ac:dyDescent="0.35">
      <c r="A7" t="str">
        <f t="shared" si="0"/>
        <v>13.5</v>
      </c>
      <c r="B7">
        <v>1</v>
      </c>
      <c r="C7">
        <v>3.5</v>
      </c>
      <c r="D7" s="3">
        <v>5440</v>
      </c>
      <c r="F7" s="3"/>
      <c r="I7" s="3"/>
      <c r="K7" s="3"/>
      <c r="M7" s="3"/>
      <c r="O7" s="3"/>
    </row>
    <row r="8" spans="1:15" x14ac:dyDescent="0.35">
      <c r="A8" t="str">
        <f t="shared" si="0"/>
        <v>14</v>
      </c>
      <c r="B8">
        <v>1</v>
      </c>
      <c r="C8">
        <v>4</v>
      </c>
      <c r="D8" s="3">
        <v>5580</v>
      </c>
      <c r="F8" s="3"/>
      <c r="I8" s="3"/>
      <c r="K8" s="3"/>
      <c r="M8" s="3"/>
      <c r="O8" s="3"/>
    </row>
    <row r="9" spans="1:15" x14ac:dyDescent="0.35">
      <c r="A9" t="str">
        <f t="shared" si="0"/>
        <v>14.5</v>
      </c>
      <c r="B9">
        <v>1</v>
      </c>
      <c r="C9">
        <v>4.5</v>
      </c>
      <c r="D9" s="3">
        <v>5690</v>
      </c>
      <c r="F9" s="3"/>
      <c r="I9" s="3"/>
      <c r="K9" s="3"/>
      <c r="M9" s="3"/>
      <c r="O9" s="3"/>
    </row>
    <row r="10" spans="1:15" x14ac:dyDescent="0.35">
      <c r="A10" t="str">
        <f t="shared" si="0"/>
        <v>15</v>
      </c>
      <c r="B10">
        <v>1</v>
      </c>
      <c r="C10">
        <v>5</v>
      </c>
      <c r="D10" s="3">
        <v>5810</v>
      </c>
      <c r="F10" s="3"/>
      <c r="I10" s="3"/>
      <c r="K10" s="3"/>
      <c r="M10" s="3"/>
      <c r="O10" s="3"/>
    </row>
    <row r="11" spans="1:15" x14ac:dyDescent="0.35">
      <c r="A11" t="str">
        <f t="shared" si="0"/>
        <v>15.5</v>
      </c>
      <c r="B11">
        <v>1</v>
      </c>
      <c r="C11">
        <v>5.5</v>
      </c>
      <c r="D11" s="3">
        <v>5970</v>
      </c>
      <c r="F11" s="3"/>
      <c r="I11" s="3"/>
      <c r="K11" s="3"/>
      <c r="M11" s="3"/>
      <c r="O11" s="3"/>
    </row>
    <row r="12" spans="1:15" x14ac:dyDescent="0.35">
      <c r="A12" t="str">
        <f t="shared" si="0"/>
        <v>16</v>
      </c>
      <c r="B12">
        <v>1</v>
      </c>
      <c r="C12">
        <v>6</v>
      </c>
      <c r="D12" s="3">
        <v>6140</v>
      </c>
      <c r="F12" s="3"/>
      <c r="I12" s="3"/>
      <c r="K12" s="3"/>
      <c r="M12" s="3"/>
      <c r="O12" s="3"/>
    </row>
    <row r="13" spans="1:15" x14ac:dyDescent="0.35">
      <c r="A13" t="str">
        <f t="shared" si="0"/>
        <v>16.5</v>
      </c>
      <c r="B13">
        <v>1</v>
      </c>
      <c r="C13">
        <v>6.5</v>
      </c>
      <c r="D13" s="3">
        <v>6300</v>
      </c>
      <c r="F13" s="3"/>
      <c r="I13" s="3"/>
      <c r="K13" s="3"/>
      <c r="M13" s="3"/>
      <c r="O13" s="3"/>
    </row>
    <row r="14" spans="1:15" x14ac:dyDescent="0.35">
      <c r="A14" t="str">
        <f t="shared" si="0"/>
        <v>17</v>
      </c>
      <c r="B14">
        <v>1</v>
      </c>
      <c r="C14">
        <v>7</v>
      </c>
      <c r="D14" s="3">
        <v>6470</v>
      </c>
      <c r="F14" s="3"/>
      <c r="I14" s="3"/>
      <c r="K14" s="3"/>
      <c r="M14" s="3"/>
      <c r="O14" s="3"/>
    </row>
    <row r="15" spans="1:15" x14ac:dyDescent="0.35">
      <c r="A15" t="str">
        <f t="shared" si="0"/>
        <v>17.5</v>
      </c>
      <c r="B15">
        <v>1</v>
      </c>
      <c r="C15">
        <v>7.5</v>
      </c>
      <c r="D15" s="3">
        <v>6630</v>
      </c>
      <c r="F15" s="3"/>
      <c r="I15" s="3"/>
      <c r="K15" s="3"/>
      <c r="M15" s="3"/>
      <c r="O15" s="3"/>
    </row>
    <row r="16" spans="1:15" x14ac:dyDescent="0.35">
      <c r="A16" t="str">
        <f t="shared" si="0"/>
        <v>18</v>
      </c>
      <c r="B16">
        <v>1</v>
      </c>
      <c r="C16">
        <v>8</v>
      </c>
      <c r="D16" s="3">
        <v>6800</v>
      </c>
      <c r="F16" s="3"/>
      <c r="I16" s="3"/>
      <c r="K16" s="3"/>
      <c r="M16" s="3"/>
      <c r="O16" s="3"/>
    </row>
    <row r="17" spans="1:15" x14ac:dyDescent="0.35">
      <c r="A17" t="str">
        <f t="shared" si="0"/>
        <v>18.5</v>
      </c>
      <c r="B17">
        <v>1</v>
      </c>
      <c r="C17">
        <v>8.5</v>
      </c>
      <c r="D17" s="3">
        <v>6970</v>
      </c>
      <c r="F17" s="3"/>
      <c r="I17" s="3"/>
      <c r="K17" s="3"/>
      <c r="M17" s="3"/>
      <c r="O17" s="3"/>
    </row>
    <row r="18" spans="1:15" x14ac:dyDescent="0.35">
      <c r="A18" t="str">
        <f t="shared" si="0"/>
        <v>19</v>
      </c>
      <c r="B18">
        <v>1</v>
      </c>
      <c r="C18">
        <v>9</v>
      </c>
      <c r="D18" s="3">
        <v>7140</v>
      </c>
      <c r="F18" s="3"/>
      <c r="I18" s="3"/>
      <c r="K18" s="3"/>
      <c r="M18" s="3"/>
      <c r="O18" s="3"/>
    </row>
    <row r="19" spans="1:15" x14ac:dyDescent="0.35">
      <c r="A19" t="str">
        <f t="shared" si="0"/>
        <v>19.5</v>
      </c>
      <c r="B19">
        <v>1</v>
      </c>
      <c r="C19">
        <v>9.5</v>
      </c>
      <c r="D19" s="3">
        <v>7290</v>
      </c>
      <c r="F19" s="3"/>
      <c r="K19" s="3"/>
      <c r="M19" s="3"/>
    </row>
    <row r="20" spans="1:15" x14ac:dyDescent="0.35">
      <c r="A20" t="str">
        <f t="shared" si="0"/>
        <v>110</v>
      </c>
      <c r="B20">
        <v>1</v>
      </c>
      <c r="C20">
        <v>10</v>
      </c>
      <c r="D20" s="3">
        <v>7460</v>
      </c>
      <c r="F20" s="3"/>
      <c r="K20" s="3"/>
      <c r="M20" s="3"/>
    </row>
    <row r="21" spans="1:15" x14ac:dyDescent="0.35">
      <c r="A21" t="str">
        <f t="shared" si="0"/>
        <v>110.5</v>
      </c>
      <c r="B21">
        <v>1</v>
      </c>
      <c r="C21">
        <v>10.5</v>
      </c>
      <c r="D21" s="3">
        <v>7630</v>
      </c>
      <c r="K21" s="3"/>
      <c r="M21" s="3"/>
    </row>
    <row r="22" spans="1:15" x14ac:dyDescent="0.35">
      <c r="A22" t="str">
        <f t="shared" si="0"/>
        <v>111</v>
      </c>
      <c r="B22">
        <v>1</v>
      </c>
      <c r="C22">
        <v>11</v>
      </c>
      <c r="D22" s="3">
        <v>7800</v>
      </c>
      <c r="K22" s="3"/>
      <c r="M22" s="3"/>
    </row>
    <row r="23" spans="1:15" x14ac:dyDescent="0.35">
      <c r="A23" t="str">
        <f t="shared" si="0"/>
        <v>111.5</v>
      </c>
      <c r="B23">
        <v>1</v>
      </c>
      <c r="C23">
        <v>11.5</v>
      </c>
      <c r="D23" s="3">
        <v>7960</v>
      </c>
      <c r="M23" s="3"/>
    </row>
    <row r="24" spans="1:15" x14ac:dyDescent="0.35">
      <c r="A24" t="str">
        <f t="shared" si="0"/>
        <v>112</v>
      </c>
      <c r="B24">
        <v>1</v>
      </c>
      <c r="C24">
        <v>12</v>
      </c>
      <c r="D24" s="3">
        <v>8120</v>
      </c>
      <c r="M24" s="3"/>
    </row>
    <row r="25" spans="1:15" x14ac:dyDescent="0.35">
      <c r="A25" t="str">
        <f t="shared" si="0"/>
        <v>112.5</v>
      </c>
      <c r="B25">
        <v>1</v>
      </c>
      <c r="C25">
        <v>12.5</v>
      </c>
      <c r="D25" s="3">
        <v>8290</v>
      </c>
      <c r="M25" s="3"/>
    </row>
    <row r="26" spans="1:15" x14ac:dyDescent="0.35">
      <c r="A26" t="str">
        <f t="shared" si="0"/>
        <v>113</v>
      </c>
      <c r="B26">
        <v>1</v>
      </c>
      <c r="C26">
        <v>13</v>
      </c>
      <c r="D26" s="3">
        <v>8450</v>
      </c>
      <c r="M26" s="3"/>
    </row>
    <row r="27" spans="1:15" x14ac:dyDescent="0.35">
      <c r="A27" t="str">
        <f t="shared" si="0"/>
        <v>113.5</v>
      </c>
      <c r="B27">
        <v>1</v>
      </c>
      <c r="C27">
        <v>13.5</v>
      </c>
      <c r="D27" s="3">
        <v>8610</v>
      </c>
      <c r="M27" s="3"/>
    </row>
    <row r="28" spans="1:15" x14ac:dyDescent="0.35">
      <c r="A28" t="str">
        <f t="shared" si="0"/>
        <v>114</v>
      </c>
      <c r="B28">
        <v>1</v>
      </c>
      <c r="C28">
        <v>14</v>
      </c>
      <c r="D28" s="3">
        <v>8800</v>
      </c>
      <c r="M28" s="3"/>
    </row>
    <row r="29" spans="1:15" x14ac:dyDescent="0.35">
      <c r="A29" t="str">
        <f t="shared" si="0"/>
        <v>114.5</v>
      </c>
      <c r="B29">
        <v>1</v>
      </c>
      <c r="C29">
        <v>14.5</v>
      </c>
      <c r="D29" s="3">
        <v>8970</v>
      </c>
      <c r="M29" s="3"/>
    </row>
    <row r="30" spans="1:15" x14ac:dyDescent="0.35">
      <c r="A30" t="str">
        <f t="shared" si="0"/>
        <v>115</v>
      </c>
      <c r="B30">
        <v>1</v>
      </c>
      <c r="C30">
        <v>15</v>
      </c>
      <c r="D30" s="3">
        <v>9150</v>
      </c>
      <c r="M30" s="3"/>
    </row>
    <row r="31" spans="1:15" x14ac:dyDescent="0.35">
      <c r="A31" t="str">
        <f t="shared" si="0"/>
        <v>115.5</v>
      </c>
      <c r="B31">
        <v>1</v>
      </c>
      <c r="C31">
        <v>15.5</v>
      </c>
      <c r="D31" s="3">
        <v>9330</v>
      </c>
      <c r="M31" s="3"/>
    </row>
    <row r="32" spans="1:15" x14ac:dyDescent="0.35">
      <c r="A32" t="str">
        <f t="shared" si="0"/>
        <v>116</v>
      </c>
      <c r="B32">
        <v>1</v>
      </c>
      <c r="C32">
        <v>16</v>
      </c>
      <c r="D32" s="3">
        <v>9520</v>
      </c>
      <c r="M32" s="3"/>
    </row>
    <row r="33" spans="1:15" x14ac:dyDescent="0.35">
      <c r="A33" t="str">
        <f t="shared" si="0"/>
        <v>116.5</v>
      </c>
      <c r="B33">
        <v>1</v>
      </c>
      <c r="C33">
        <v>16.5</v>
      </c>
      <c r="D33" s="3">
        <v>9710</v>
      </c>
      <c r="M33" s="3"/>
    </row>
    <row r="34" spans="1:15" x14ac:dyDescent="0.35">
      <c r="A34" t="str">
        <f t="shared" si="0"/>
        <v>117</v>
      </c>
      <c r="B34">
        <v>1</v>
      </c>
      <c r="C34">
        <v>17</v>
      </c>
      <c r="D34" s="3">
        <v>9910</v>
      </c>
      <c r="M34" s="3"/>
    </row>
    <row r="35" spans="1:15" x14ac:dyDescent="0.35">
      <c r="A35" t="str">
        <f t="shared" si="0"/>
        <v>117.5</v>
      </c>
      <c r="B35">
        <v>1</v>
      </c>
      <c r="C35">
        <v>17.5</v>
      </c>
      <c r="D35" s="3">
        <v>10070</v>
      </c>
      <c r="M35" s="3"/>
    </row>
    <row r="36" spans="1:15" x14ac:dyDescent="0.35">
      <c r="A36" t="str">
        <f t="shared" si="0"/>
        <v>118</v>
      </c>
      <c r="B36">
        <v>1</v>
      </c>
      <c r="C36">
        <v>18</v>
      </c>
      <c r="D36" s="3">
        <v>10280</v>
      </c>
      <c r="M36" s="3"/>
    </row>
    <row r="37" spans="1:15" x14ac:dyDescent="0.35">
      <c r="A37" t="str">
        <f t="shared" si="0"/>
        <v>118.5</v>
      </c>
      <c r="B37">
        <v>1</v>
      </c>
      <c r="C37">
        <v>18.5</v>
      </c>
      <c r="D37" s="3">
        <v>10540</v>
      </c>
    </row>
    <row r="38" spans="1:15" x14ac:dyDescent="0.35">
      <c r="A38" t="str">
        <f t="shared" si="0"/>
        <v>119</v>
      </c>
      <c r="B38">
        <v>1</v>
      </c>
      <c r="C38">
        <v>19</v>
      </c>
      <c r="D38" s="3">
        <v>10760</v>
      </c>
    </row>
    <row r="39" spans="1:15" x14ac:dyDescent="0.35">
      <c r="A39" t="str">
        <f t="shared" si="0"/>
        <v>119.5</v>
      </c>
      <c r="B39">
        <v>1</v>
      </c>
      <c r="C39">
        <v>19.5</v>
      </c>
      <c r="D39" s="3">
        <v>10970</v>
      </c>
    </row>
    <row r="40" spans="1:15" x14ac:dyDescent="0.35">
      <c r="A40" t="str">
        <f t="shared" si="0"/>
        <v>120</v>
      </c>
      <c r="B40">
        <v>1</v>
      </c>
      <c r="C40">
        <v>20</v>
      </c>
      <c r="D40" s="3">
        <v>11180</v>
      </c>
    </row>
    <row r="41" spans="1:15" x14ac:dyDescent="0.35">
      <c r="A41" t="str">
        <f t="shared" si="0"/>
        <v>120.5</v>
      </c>
      <c r="B41">
        <v>1</v>
      </c>
      <c r="C41">
        <v>20.5</v>
      </c>
      <c r="D41" s="3">
        <v>11400</v>
      </c>
    </row>
    <row r="42" spans="1:15" x14ac:dyDescent="0.35">
      <c r="A42" t="str">
        <f t="shared" si="0"/>
        <v>121</v>
      </c>
      <c r="B42">
        <v>1</v>
      </c>
      <c r="C42">
        <v>21</v>
      </c>
      <c r="D42" s="3">
        <v>11630</v>
      </c>
    </row>
    <row r="43" spans="1:15" x14ac:dyDescent="0.35">
      <c r="A43" t="str">
        <f t="shared" si="0"/>
        <v>121.5</v>
      </c>
      <c r="B43">
        <v>1</v>
      </c>
      <c r="C43">
        <v>21.5</v>
      </c>
      <c r="D43" s="3">
        <v>11860</v>
      </c>
    </row>
    <row r="44" spans="1:15" ht="13.9" x14ac:dyDescent="0.35">
      <c r="A44" t="str">
        <f t="shared" si="0"/>
        <v>122</v>
      </c>
      <c r="B44">
        <v>1</v>
      </c>
      <c r="C44">
        <v>22</v>
      </c>
      <c r="D44" s="3">
        <v>12090</v>
      </c>
      <c r="H44" s="1"/>
      <c r="I44" s="1"/>
      <c r="J44" s="1"/>
      <c r="K44" s="1"/>
      <c r="L44" s="1"/>
      <c r="M44" s="1"/>
      <c r="N44" s="1"/>
      <c r="O44" s="1"/>
    </row>
    <row r="45" spans="1:15" ht="13.9" x14ac:dyDescent="0.35">
      <c r="A45" t="str">
        <f t="shared" si="0"/>
        <v>122.5</v>
      </c>
      <c r="B45">
        <v>1</v>
      </c>
      <c r="C45">
        <v>22.5</v>
      </c>
      <c r="D45" s="3">
        <v>12330</v>
      </c>
      <c r="H45" s="1"/>
      <c r="I45" s="5"/>
      <c r="J45" s="2"/>
      <c r="K45" s="4"/>
      <c r="L45" s="2"/>
      <c r="M45" s="4"/>
      <c r="N45" s="2"/>
      <c r="O45" s="4"/>
    </row>
    <row r="46" spans="1:15" x14ac:dyDescent="0.35">
      <c r="A46" t="str">
        <f t="shared" si="0"/>
        <v>123</v>
      </c>
      <c r="B46">
        <v>1</v>
      </c>
      <c r="C46">
        <v>23</v>
      </c>
      <c r="D46" s="3">
        <v>12560</v>
      </c>
      <c r="H46" s="2"/>
      <c r="I46" s="4"/>
      <c r="J46" s="2"/>
      <c r="K46" s="4"/>
      <c r="L46" s="2"/>
      <c r="M46" s="4"/>
      <c r="N46" s="2"/>
      <c r="O46" s="4"/>
    </row>
    <row r="47" spans="1:15" x14ac:dyDescent="0.35">
      <c r="A47" t="str">
        <f t="shared" si="0"/>
        <v>123.5</v>
      </c>
      <c r="B47">
        <v>1</v>
      </c>
      <c r="C47">
        <v>23.5</v>
      </c>
      <c r="D47" s="3">
        <v>12810</v>
      </c>
      <c r="H47" s="2"/>
      <c r="I47" s="4"/>
      <c r="J47" s="2"/>
      <c r="K47" s="4"/>
      <c r="L47" s="2"/>
      <c r="M47" s="4"/>
      <c r="N47" s="2"/>
      <c r="O47" s="4"/>
    </row>
    <row r="48" spans="1:15" x14ac:dyDescent="0.35">
      <c r="A48" t="str">
        <f t="shared" si="0"/>
        <v>124</v>
      </c>
      <c r="B48">
        <v>1</v>
      </c>
      <c r="C48">
        <v>24</v>
      </c>
      <c r="D48" s="3">
        <v>13070</v>
      </c>
      <c r="H48" s="2"/>
      <c r="I48" s="4"/>
      <c r="J48" s="2"/>
      <c r="K48" s="4"/>
      <c r="L48" s="2"/>
      <c r="M48" s="4"/>
      <c r="N48" s="2"/>
      <c r="O48" s="4"/>
    </row>
    <row r="49" spans="1:15" x14ac:dyDescent="0.35">
      <c r="A49" t="str">
        <f t="shared" si="0"/>
        <v>124.5</v>
      </c>
      <c r="B49">
        <v>1</v>
      </c>
      <c r="C49">
        <v>24.5</v>
      </c>
      <c r="D49" s="3">
        <v>13310</v>
      </c>
      <c r="H49" s="2"/>
      <c r="I49" s="4"/>
      <c r="J49" s="2"/>
      <c r="K49" s="4"/>
      <c r="L49" s="2"/>
      <c r="M49" s="4"/>
      <c r="N49" s="2"/>
      <c r="O49" s="4"/>
    </row>
    <row r="50" spans="1:15" x14ac:dyDescent="0.35">
      <c r="A50" t="str">
        <f t="shared" si="0"/>
        <v>125</v>
      </c>
      <c r="B50">
        <v>1</v>
      </c>
      <c r="C50">
        <v>25</v>
      </c>
      <c r="D50" s="3">
        <v>13760</v>
      </c>
      <c r="H50" s="2"/>
      <c r="I50" s="4"/>
      <c r="J50" s="2"/>
      <c r="K50" s="4"/>
      <c r="L50" s="2"/>
      <c r="M50" s="4"/>
      <c r="N50" s="2"/>
      <c r="O50" s="4"/>
    </row>
    <row r="51" spans="1:15" x14ac:dyDescent="0.35">
      <c r="A51" t="str">
        <f t="shared" si="0"/>
        <v>125.5</v>
      </c>
      <c r="B51">
        <v>1</v>
      </c>
      <c r="C51">
        <v>25.5</v>
      </c>
      <c r="D51" s="3">
        <v>14030</v>
      </c>
      <c r="H51" s="2"/>
      <c r="I51" s="4"/>
      <c r="J51" s="2"/>
      <c r="K51" s="4"/>
      <c r="L51" s="2"/>
      <c r="M51" s="4"/>
      <c r="N51" s="2"/>
      <c r="O51" s="4"/>
    </row>
    <row r="52" spans="1:15" x14ac:dyDescent="0.35">
      <c r="A52" t="str">
        <f t="shared" si="0"/>
        <v>126</v>
      </c>
      <c r="B52">
        <v>1</v>
      </c>
      <c r="C52">
        <v>26</v>
      </c>
      <c r="D52" s="3">
        <v>14310</v>
      </c>
      <c r="H52" s="2"/>
      <c r="I52" s="4"/>
      <c r="J52" s="2"/>
      <c r="K52" s="4"/>
      <c r="L52" s="2"/>
      <c r="M52" s="4"/>
      <c r="N52" s="2"/>
      <c r="O52" s="4"/>
    </row>
    <row r="53" spans="1:15" x14ac:dyDescent="0.35">
      <c r="A53" t="str">
        <f t="shared" si="0"/>
        <v>126.5</v>
      </c>
      <c r="B53">
        <v>1</v>
      </c>
      <c r="C53">
        <v>26.5</v>
      </c>
      <c r="D53" s="3">
        <v>14570</v>
      </c>
      <c r="H53" s="2"/>
      <c r="I53" s="4"/>
      <c r="J53" s="2"/>
      <c r="K53" s="4"/>
      <c r="L53" s="2"/>
      <c r="M53" s="4"/>
      <c r="N53" s="2"/>
      <c r="O53" s="4"/>
    </row>
    <row r="54" spans="1:15" x14ac:dyDescent="0.35">
      <c r="A54" t="str">
        <f t="shared" si="0"/>
        <v>127</v>
      </c>
      <c r="B54">
        <v>1</v>
      </c>
      <c r="C54">
        <v>27</v>
      </c>
      <c r="D54" s="3">
        <v>14850</v>
      </c>
      <c r="H54" s="2"/>
      <c r="I54" s="4"/>
      <c r="J54" s="2"/>
      <c r="K54" s="4"/>
      <c r="L54" s="2"/>
      <c r="M54" s="4"/>
      <c r="N54" s="2"/>
      <c r="O54" s="4"/>
    </row>
    <row r="55" spans="1:15" x14ac:dyDescent="0.35">
      <c r="A55" t="str">
        <f t="shared" si="0"/>
        <v>127.5</v>
      </c>
      <c r="B55">
        <v>1</v>
      </c>
      <c r="C55">
        <v>27.5</v>
      </c>
      <c r="D55" s="3">
        <v>15140</v>
      </c>
      <c r="H55" s="2"/>
      <c r="I55" s="4"/>
      <c r="J55" s="2"/>
      <c r="K55" s="4"/>
      <c r="L55" s="2"/>
      <c r="M55" s="4"/>
      <c r="N55" s="2"/>
      <c r="O55" s="4"/>
    </row>
    <row r="56" spans="1:15" x14ac:dyDescent="0.35">
      <c r="A56" t="str">
        <f t="shared" si="0"/>
        <v>128</v>
      </c>
      <c r="B56">
        <v>1</v>
      </c>
      <c r="C56">
        <v>28</v>
      </c>
      <c r="D56" s="3">
        <v>15440</v>
      </c>
      <c r="H56" s="2"/>
      <c r="I56" s="4"/>
      <c r="J56" s="2"/>
      <c r="K56" s="4"/>
      <c r="L56" s="2"/>
      <c r="M56" s="4"/>
      <c r="N56" s="2"/>
      <c r="O56" s="4"/>
    </row>
    <row r="57" spans="1:15" x14ac:dyDescent="0.35">
      <c r="A57" t="str">
        <f t="shared" si="0"/>
        <v>128.5</v>
      </c>
      <c r="B57">
        <v>1</v>
      </c>
      <c r="C57">
        <v>28.5</v>
      </c>
      <c r="D57" s="3">
        <v>15720</v>
      </c>
      <c r="H57" s="2"/>
      <c r="I57" s="4"/>
      <c r="J57" s="2"/>
      <c r="K57" s="4"/>
      <c r="L57" s="2"/>
      <c r="M57" s="4"/>
      <c r="N57" s="2"/>
      <c r="O57" s="4"/>
    </row>
    <row r="58" spans="1:15" ht="13.9" x14ac:dyDescent="0.35">
      <c r="A58" t="str">
        <f t="shared" si="0"/>
        <v>129</v>
      </c>
      <c r="B58">
        <v>1</v>
      </c>
      <c r="C58">
        <v>29</v>
      </c>
      <c r="D58" s="3">
        <v>16030</v>
      </c>
      <c r="H58" s="2"/>
      <c r="I58" s="4"/>
      <c r="J58" s="1"/>
      <c r="K58" s="5"/>
      <c r="L58" s="2"/>
      <c r="M58" s="4"/>
      <c r="N58" s="1"/>
      <c r="O58" s="4"/>
    </row>
    <row r="59" spans="1:15" x14ac:dyDescent="0.35">
      <c r="A59" t="str">
        <f t="shared" si="0"/>
        <v>129.5</v>
      </c>
      <c r="B59">
        <v>1</v>
      </c>
      <c r="C59">
        <v>29.5</v>
      </c>
      <c r="D59" s="3">
        <v>16340</v>
      </c>
      <c r="H59" s="2"/>
      <c r="I59" s="4"/>
      <c r="J59" s="2"/>
      <c r="K59" s="4"/>
      <c r="L59" s="2"/>
      <c r="M59" s="4"/>
      <c r="N59" s="2"/>
      <c r="O59" s="2"/>
    </row>
    <row r="60" spans="1:15" x14ac:dyDescent="0.35">
      <c r="A60" t="str">
        <f t="shared" si="0"/>
        <v>130</v>
      </c>
      <c r="B60">
        <v>1</v>
      </c>
      <c r="C60">
        <v>30</v>
      </c>
      <c r="D60" s="3">
        <v>16650</v>
      </c>
    </row>
    <row r="61" spans="1:15" x14ac:dyDescent="0.35">
      <c r="A61" t="str">
        <f t="shared" si="0"/>
        <v>130.5</v>
      </c>
      <c r="B61">
        <v>1</v>
      </c>
      <c r="C61">
        <v>30.5</v>
      </c>
      <c r="D61" s="3">
        <v>16960</v>
      </c>
    </row>
    <row r="62" spans="1:15" x14ac:dyDescent="0.35">
      <c r="A62" t="str">
        <f t="shared" si="0"/>
        <v>131</v>
      </c>
      <c r="B62">
        <v>1</v>
      </c>
      <c r="C62">
        <v>31</v>
      </c>
      <c r="D62" s="3">
        <v>17270</v>
      </c>
    </row>
    <row r="63" spans="1:15" x14ac:dyDescent="0.35">
      <c r="A63" t="str">
        <f t="shared" si="0"/>
        <v>131.5</v>
      </c>
      <c r="B63">
        <v>1</v>
      </c>
      <c r="C63">
        <v>31.5</v>
      </c>
      <c r="D63" s="3">
        <v>17570</v>
      </c>
    </row>
    <row r="64" spans="1:15" x14ac:dyDescent="0.35">
      <c r="A64" t="str">
        <f t="shared" si="0"/>
        <v>132</v>
      </c>
      <c r="B64">
        <v>1</v>
      </c>
      <c r="C64">
        <v>32</v>
      </c>
      <c r="D64" s="3">
        <v>17880</v>
      </c>
    </row>
    <row r="65" spans="1:4" x14ac:dyDescent="0.35">
      <c r="A65" t="str">
        <f t="shared" si="0"/>
        <v>132.5</v>
      </c>
      <c r="B65">
        <v>1</v>
      </c>
      <c r="C65">
        <v>32.5</v>
      </c>
      <c r="D65" s="3">
        <v>18190</v>
      </c>
    </row>
    <row r="66" spans="1:4" x14ac:dyDescent="0.35">
      <c r="A66" t="str">
        <f t="shared" si="0"/>
        <v>133</v>
      </c>
      <c r="B66">
        <v>1</v>
      </c>
      <c r="C66">
        <v>33</v>
      </c>
      <c r="D66" s="3">
        <v>18480</v>
      </c>
    </row>
    <row r="67" spans="1:4" x14ac:dyDescent="0.35">
      <c r="A67" t="str">
        <f t="shared" ref="A67:A130" si="1">B67&amp;C67</f>
        <v>133.5</v>
      </c>
      <c r="B67">
        <v>1</v>
      </c>
      <c r="C67">
        <v>33.5</v>
      </c>
      <c r="D67" s="3">
        <v>18790</v>
      </c>
    </row>
    <row r="68" spans="1:4" x14ac:dyDescent="0.35">
      <c r="A68" t="str">
        <f t="shared" si="1"/>
        <v>134</v>
      </c>
      <c r="B68">
        <v>1</v>
      </c>
      <c r="C68">
        <v>34</v>
      </c>
      <c r="D68" s="3">
        <v>19100</v>
      </c>
    </row>
    <row r="69" spans="1:4" x14ac:dyDescent="0.35">
      <c r="A69" t="str">
        <f t="shared" si="1"/>
        <v>134.5</v>
      </c>
      <c r="B69">
        <v>1</v>
      </c>
      <c r="C69">
        <v>34.5</v>
      </c>
      <c r="D69" s="3">
        <v>19410</v>
      </c>
    </row>
    <row r="70" spans="1:4" x14ac:dyDescent="0.35">
      <c r="A70" t="str">
        <f t="shared" si="1"/>
        <v>135</v>
      </c>
      <c r="B70">
        <v>1</v>
      </c>
      <c r="C70">
        <v>35</v>
      </c>
      <c r="D70" s="3">
        <v>19720</v>
      </c>
    </row>
    <row r="71" spans="1:4" x14ac:dyDescent="0.35">
      <c r="A71" t="str">
        <f t="shared" si="1"/>
        <v>135.5</v>
      </c>
      <c r="B71">
        <v>1</v>
      </c>
      <c r="C71">
        <v>35.5</v>
      </c>
      <c r="D71" s="3">
        <v>20040</v>
      </c>
    </row>
    <row r="72" spans="1:4" x14ac:dyDescent="0.35">
      <c r="A72" t="str">
        <f t="shared" si="1"/>
        <v>136</v>
      </c>
      <c r="B72">
        <v>1</v>
      </c>
      <c r="C72">
        <v>36</v>
      </c>
      <c r="D72" s="3">
        <v>20360</v>
      </c>
    </row>
    <row r="73" spans="1:4" x14ac:dyDescent="0.35">
      <c r="A73" t="str">
        <f t="shared" si="1"/>
        <v>136.5</v>
      </c>
      <c r="B73">
        <v>1</v>
      </c>
      <c r="C73">
        <v>36.5</v>
      </c>
      <c r="D73" s="3">
        <v>20680</v>
      </c>
    </row>
    <row r="74" spans="1:4" x14ac:dyDescent="0.35">
      <c r="A74" t="str">
        <f t="shared" si="1"/>
        <v>137</v>
      </c>
      <c r="B74">
        <v>1</v>
      </c>
      <c r="C74">
        <v>37</v>
      </c>
      <c r="D74" s="3">
        <v>21010</v>
      </c>
    </row>
    <row r="75" spans="1:4" ht="13.9" x14ac:dyDescent="0.35">
      <c r="A75" t="str">
        <f t="shared" si="1"/>
        <v>21</v>
      </c>
      <c r="B75">
        <v>2</v>
      </c>
      <c r="C75" s="1">
        <v>1</v>
      </c>
      <c r="D75" s="5">
        <v>7530</v>
      </c>
    </row>
    <row r="76" spans="1:4" x14ac:dyDescent="0.35">
      <c r="A76" t="str">
        <f t="shared" si="1"/>
        <v>21.5</v>
      </c>
      <c r="B76">
        <v>2</v>
      </c>
      <c r="C76" s="2">
        <v>1.5</v>
      </c>
      <c r="D76" s="4">
        <v>7730</v>
      </c>
    </row>
    <row r="77" spans="1:4" x14ac:dyDescent="0.35">
      <c r="A77" t="str">
        <f t="shared" si="1"/>
        <v>22</v>
      </c>
      <c r="B77">
        <v>2</v>
      </c>
      <c r="C77" s="2">
        <v>2</v>
      </c>
      <c r="D77" s="4">
        <v>7940</v>
      </c>
    </row>
    <row r="78" spans="1:4" x14ac:dyDescent="0.35">
      <c r="A78" t="str">
        <f t="shared" si="1"/>
        <v>22.5</v>
      </c>
      <c r="B78">
        <v>2</v>
      </c>
      <c r="C78" s="2">
        <v>2.5</v>
      </c>
      <c r="D78" s="4">
        <v>8130</v>
      </c>
    </row>
    <row r="79" spans="1:4" x14ac:dyDescent="0.35">
      <c r="A79" t="str">
        <f t="shared" si="1"/>
        <v>23</v>
      </c>
      <c r="B79">
        <v>2</v>
      </c>
      <c r="C79" s="2">
        <v>3</v>
      </c>
      <c r="D79" s="4">
        <v>8340</v>
      </c>
    </row>
    <row r="80" spans="1:4" x14ac:dyDescent="0.35">
      <c r="A80" t="str">
        <f t="shared" si="1"/>
        <v>23.5</v>
      </c>
      <c r="B80">
        <v>2</v>
      </c>
      <c r="C80" s="2">
        <v>3.5</v>
      </c>
      <c r="D80" s="4">
        <v>8540</v>
      </c>
    </row>
    <row r="81" spans="1:4" x14ac:dyDescent="0.35">
      <c r="A81" t="str">
        <f t="shared" si="1"/>
        <v>24</v>
      </c>
      <c r="B81">
        <v>2</v>
      </c>
      <c r="C81" s="2">
        <v>4</v>
      </c>
      <c r="D81" s="4">
        <v>8740</v>
      </c>
    </row>
    <row r="82" spans="1:4" x14ac:dyDescent="0.35">
      <c r="A82" t="str">
        <f t="shared" si="1"/>
        <v>24.5</v>
      </c>
      <c r="B82">
        <v>2</v>
      </c>
      <c r="C82" s="2">
        <v>4.5</v>
      </c>
      <c r="D82" s="4">
        <v>8970</v>
      </c>
    </row>
    <row r="83" spans="1:4" x14ac:dyDescent="0.35">
      <c r="A83" t="str">
        <f t="shared" si="1"/>
        <v>25</v>
      </c>
      <c r="B83">
        <v>2</v>
      </c>
      <c r="C83" s="2">
        <v>5</v>
      </c>
      <c r="D83" s="4">
        <v>9210</v>
      </c>
    </row>
    <row r="84" spans="1:4" x14ac:dyDescent="0.35">
      <c r="A84" t="str">
        <f t="shared" si="1"/>
        <v>25.5</v>
      </c>
      <c r="B84">
        <v>2</v>
      </c>
      <c r="C84" s="2">
        <v>5.5</v>
      </c>
      <c r="D84" s="4">
        <v>9440</v>
      </c>
    </row>
    <row r="85" spans="1:4" x14ac:dyDescent="0.35">
      <c r="A85" t="str">
        <f t="shared" si="1"/>
        <v>26</v>
      </c>
      <c r="B85">
        <v>2</v>
      </c>
      <c r="C85" s="2">
        <v>6</v>
      </c>
      <c r="D85" s="4">
        <v>9700</v>
      </c>
    </row>
    <row r="86" spans="1:4" x14ac:dyDescent="0.35">
      <c r="A86" t="str">
        <f t="shared" si="1"/>
        <v>26.5</v>
      </c>
      <c r="B86">
        <v>2</v>
      </c>
      <c r="C86" s="2">
        <v>6.5</v>
      </c>
      <c r="D86" s="4">
        <v>9960</v>
      </c>
    </row>
    <row r="87" spans="1:4" x14ac:dyDescent="0.35">
      <c r="A87" t="str">
        <f t="shared" si="1"/>
        <v>27</v>
      </c>
      <c r="B87">
        <v>2</v>
      </c>
      <c r="C87" s="2">
        <v>7</v>
      </c>
      <c r="D87" s="4">
        <v>10190</v>
      </c>
    </row>
    <row r="88" spans="1:4" x14ac:dyDescent="0.35">
      <c r="A88" t="str">
        <f t="shared" si="1"/>
        <v>27.5</v>
      </c>
      <c r="B88">
        <v>2</v>
      </c>
      <c r="C88" s="2">
        <v>7.5</v>
      </c>
      <c r="D88" s="4">
        <v>10440</v>
      </c>
    </row>
    <row r="89" spans="1:4" x14ac:dyDescent="0.35">
      <c r="A89" t="str">
        <f t="shared" si="1"/>
        <v>28</v>
      </c>
      <c r="B89">
        <v>2</v>
      </c>
      <c r="C89" s="2">
        <v>8</v>
      </c>
      <c r="D89" s="4">
        <v>10700</v>
      </c>
    </row>
    <row r="90" spans="1:4" x14ac:dyDescent="0.35">
      <c r="A90" t="str">
        <f t="shared" si="1"/>
        <v>28.5</v>
      </c>
      <c r="B90">
        <v>2</v>
      </c>
      <c r="C90" s="2">
        <v>8.5</v>
      </c>
      <c r="D90" s="4">
        <v>11000</v>
      </c>
    </row>
    <row r="91" spans="1:4" x14ac:dyDescent="0.35">
      <c r="A91" t="str">
        <f t="shared" si="1"/>
        <v>29</v>
      </c>
      <c r="B91">
        <v>2</v>
      </c>
      <c r="C91" s="2">
        <v>9</v>
      </c>
      <c r="D91" s="4">
        <v>11310</v>
      </c>
    </row>
    <row r="92" spans="1:4" x14ac:dyDescent="0.35">
      <c r="A92" t="str">
        <f t="shared" si="1"/>
        <v>29.5</v>
      </c>
      <c r="B92">
        <v>2</v>
      </c>
      <c r="C92" s="2">
        <v>9.5</v>
      </c>
      <c r="D92" s="4">
        <v>11620</v>
      </c>
    </row>
    <row r="93" spans="1:4" x14ac:dyDescent="0.35">
      <c r="A93" t="str">
        <f t="shared" si="1"/>
        <v>210</v>
      </c>
      <c r="B93">
        <v>2</v>
      </c>
      <c r="C93" s="2">
        <v>10</v>
      </c>
      <c r="D93" s="4">
        <v>11920</v>
      </c>
    </row>
    <row r="94" spans="1:4" x14ac:dyDescent="0.35">
      <c r="A94" t="str">
        <f t="shared" si="1"/>
        <v>210.5</v>
      </c>
      <c r="B94">
        <v>2</v>
      </c>
      <c r="C94" s="2">
        <v>10.5</v>
      </c>
      <c r="D94" s="4">
        <v>12240</v>
      </c>
    </row>
    <row r="95" spans="1:4" x14ac:dyDescent="0.35">
      <c r="A95" t="str">
        <f t="shared" si="1"/>
        <v>211</v>
      </c>
      <c r="B95">
        <v>2</v>
      </c>
      <c r="C95" s="2">
        <v>11</v>
      </c>
      <c r="D95" s="4">
        <v>12530</v>
      </c>
    </row>
    <row r="96" spans="1:4" x14ac:dyDescent="0.35">
      <c r="A96" t="str">
        <f t="shared" si="1"/>
        <v>211.5</v>
      </c>
      <c r="B96">
        <v>2</v>
      </c>
      <c r="C96" s="2">
        <v>11.5</v>
      </c>
      <c r="D96" s="4">
        <v>12840</v>
      </c>
    </row>
    <row r="97" spans="1:4" x14ac:dyDescent="0.35">
      <c r="A97" t="str">
        <f t="shared" si="1"/>
        <v>212</v>
      </c>
      <c r="B97">
        <v>2</v>
      </c>
      <c r="C97" s="2">
        <v>12</v>
      </c>
      <c r="D97" s="4">
        <v>13160</v>
      </c>
    </row>
    <row r="98" spans="1:4" x14ac:dyDescent="0.35">
      <c r="A98" t="str">
        <f t="shared" si="1"/>
        <v>212.5</v>
      </c>
      <c r="B98">
        <v>2</v>
      </c>
      <c r="C98" s="2">
        <v>12.5</v>
      </c>
      <c r="D98" s="4">
        <v>13470</v>
      </c>
    </row>
    <row r="99" spans="1:4" x14ac:dyDescent="0.35">
      <c r="A99" t="str">
        <f t="shared" si="1"/>
        <v>213</v>
      </c>
      <c r="B99">
        <v>2</v>
      </c>
      <c r="C99" s="2">
        <v>13</v>
      </c>
      <c r="D99" s="4">
        <v>13770</v>
      </c>
    </row>
    <row r="100" spans="1:4" x14ac:dyDescent="0.35">
      <c r="A100" t="str">
        <f t="shared" si="1"/>
        <v>213.5</v>
      </c>
      <c r="B100">
        <v>2</v>
      </c>
      <c r="C100" s="2">
        <v>13.5</v>
      </c>
      <c r="D100" s="4">
        <v>14070</v>
      </c>
    </row>
    <row r="101" spans="1:4" x14ac:dyDescent="0.35">
      <c r="A101" t="str">
        <f t="shared" si="1"/>
        <v>214</v>
      </c>
      <c r="B101">
        <v>2</v>
      </c>
      <c r="C101" s="2">
        <v>14</v>
      </c>
      <c r="D101" s="4">
        <v>14380</v>
      </c>
    </row>
    <row r="102" spans="1:4" x14ac:dyDescent="0.35">
      <c r="A102" t="str">
        <f t="shared" si="1"/>
        <v>214.5</v>
      </c>
      <c r="B102">
        <v>2</v>
      </c>
      <c r="C102" s="2">
        <v>14.5</v>
      </c>
      <c r="D102" s="4">
        <v>14680</v>
      </c>
    </row>
    <row r="103" spans="1:4" ht="13.9" x14ac:dyDescent="0.35">
      <c r="A103" t="str">
        <f t="shared" si="1"/>
        <v>215</v>
      </c>
      <c r="B103">
        <v>2</v>
      </c>
      <c r="C103" s="1">
        <v>15</v>
      </c>
      <c r="D103" s="5">
        <v>15000</v>
      </c>
    </row>
    <row r="104" spans="1:4" x14ac:dyDescent="0.35">
      <c r="A104" t="str">
        <f t="shared" si="1"/>
        <v>215.5</v>
      </c>
      <c r="B104">
        <v>2</v>
      </c>
      <c r="C104" s="2">
        <v>15.5</v>
      </c>
      <c r="D104" s="4">
        <v>15290</v>
      </c>
    </row>
    <row r="105" spans="1:4" x14ac:dyDescent="0.35">
      <c r="A105" t="str">
        <f t="shared" si="1"/>
        <v>216</v>
      </c>
      <c r="B105">
        <v>2</v>
      </c>
      <c r="C105" s="2">
        <v>16</v>
      </c>
      <c r="D105" s="4">
        <v>15610</v>
      </c>
    </row>
    <row r="106" spans="1:4" x14ac:dyDescent="0.35">
      <c r="A106" t="str">
        <f t="shared" si="1"/>
        <v>216.5</v>
      </c>
      <c r="B106">
        <v>2</v>
      </c>
      <c r="C106" s="2">
        <v>16.5</v>
      </c>
      <c r="D106" s="4">
        <v>15920</v>
      </c>
    </row>
    <row r="107" spans="1:4" x14ac:dyDescent="0.35">
      <c r="A107" t="str">
        <f t="shared" si="1"/>
        <v>217</v>
      </c>
      <c r="B107">
        <v>2</v>
      </c>
      <c r="C107" s="2">
        <v>17</v>
      </c>
      <c r="D107" s="4">
        <v>16250</v>
      </c>
    </row>
    <row r="108" spans="1:4" x14ac:dyDescent="0.35">
      <c r="A108" t="str">
        <f t="shared" si="1"/>
        <v>217.5</v>
      </c>
      <c r="B108">
        <v>2</v>
      </c>
      <c r="C108" s="2">
        <v>17.5</v>
      </c>
      <c r="D108" s="4">
        <v>16550</v>
      </c>
    </row>
    <row r="109" spans="1:4" x14ac:dyDescent="0.35">
      <c r="A109" t="str">
        <f t="shared" si="1"/>
        <v>218</v>
      </c>
      <c r="B109">
        <v>2</v>
      </c>
      <c r="C109" s="2">
        <v>18</v>
      </c>
      <c r="D109" s="4">
        <v>16880</v>
      </c>
    </row>
    <row r="110" spans="1:4" x14ac:dyDescent="0.35">
      <c r="A110" t="str">
        <f t="shared" si="1"/>
        <v>218.5</v>
      </c>
      <c r="B110">
        <v>2</v>
      </c>
      <c r="C110" s="2">
        <v>18.5</v>
      </c>
      <c r="D110" s="4">
        <v>17200</v>
      </c>
    </row>
    <row r="111" spans="1:4" x14ac:dyDescent="0.35">
      <c r="A111" t="str">
        <f t="shared" si="1"/>
        <v>219</v>
      </c>
      <c r="B111">
        <v>2</v>
      </c>
      <c r="C111" s="2">
        <v>19</v>
      </c>
      <c r="D111" s="4">
        <v>17550</v>
      </c>
    </row>
    <row r="112" spans="1:4" x14ac:dyDescent="0.35">
      <c r="A112" t="str">
        <f t="shared" si="1"/>
        <v>219.5</v>
      </c>
      <c r="B112">
        <v>2</v>
      </c>
      <c r="C112" s="2">
        <v>19.5</v>
      </c>
      <c r="D112" s="4">
        <v>17890</v>
      </c>
    </row>
    <row r="113" spans="1:4" x14ac:dyDescent="0.35">
      <c r="A113" t="str">
        <f t="shared" si="1"/>
        <v>220</v>
      </c>
      <c r="B113">
        <v>2</v>
      </c>
      <c r="C113" s="2">
        <v>20</v>
      </c>
      <c r="D113" s="4">
        <v>18230</v>
      </c>
    </row>
    <row r="114" spans="1:4" x14ac:dyDescent="0.35">
      <c r="A114" t="str">
        <f t="shared" si="1"/>
        <v>220.5</v>
      </c>
      <c r="B114">
        <v>2</v>
      </c>
      <c r="C114" s="2">
        <v>20.5</v>
      </c>
      <c r="D114" s="4">
        <v>18590</v>
      </c>
    </row>
    <row r="115" spans="1:4" x14ac:dyDescent="0.35">
      <c r="A115" t="str">
        <f t="shared" si="1"/>
        <v>221</v>
      </c>
      <c r="B115">
        <v>2</v>
      </c>
      <c r="C115" s="2">
        <v>21</v>
      </c>
      <c r="D115" s="4">
        <v>18950</v>
      </c>
    </row>
    <row r="116" spans="1:4" x14ac:dyDescent="0.35">
      <c r="A116" t="str">
        <f t="shared" si="1"/>
        <v>221.5</v>
      </c>
      <c r="B116">
        <v>2</v>
      </c>
      <c r="C116" s="2">
        <v>21.5</v>
      </c>
      <c r="D116" s="4">
        <v>19300</v>
      </c>
    </row>
    <row r="117" spans="1:4" x14ac:dyDescent="0.35">
      <c r="A117" t="str">
        <f t="shared" si="1"/>
        <v>222</v>
      </c>
      <c r="B117">
        <v>2</v>
      </c>
      <c r="C117" s="2">
        <v>22</v>
      </c>
      <c r="D117" s="4">
        <v>19660</v>
      </c>
    </row>
    <row r="118" spans="1:4" x14ac:dyDescent="0.35">
      <c r="A118" t="str">
        <f t="shared" si="1"/>
        <v>222.5</v>
      </c>
      <c r="B118">
        <v>2</v>
      </c>
      <c r="C118" s="2">
        <v>22.5</v>
      </c>
      <c r="D118" s="4">
        <v>20040</v>
      </c>
    </row>
    <row r="119" spans="1:4" x14ac:dyDescent="0.35">
      <c r="A119" t="str">
        <f t="shared" si="1"/>
        <v>223</v>
      </c>
      <c r="B119">
        <v>2</v>
      </c>
      <c r="C119" s="2">
        <v>23</v>
      </c>
      <c r="D119" s="4">
        <v>20400</v>
      </c>
    </row>
    <row r="120" spans="1:4" x14ac:dyDescent="0.35">
      <c r="A120" t="str">
        <f t="shared" si="1"/>
        <v>223.5</v>
      </c>
      <c r="B120">
        <v>2</v>
      </c>
      <c r="C120" s="2">
        <v>23.5</v>
      </c>
      <c r="D120" s="4">
        <v>20770</v>
      </c>
    </row>
    <row r="121" spans="1:4" x14ac:dyDescent="0.35">
      <c r="A121" t="str">
        <f t="shared" si="1"/>
        <v>224</v>
      </c>
      <c r="B121">
        <v>2</v>
      </c>
      <c r="C121" s="2">
        <v>24</v>
      </c>
      <c r="D121" s="4">
        <v>21140</v>
      </c>
    </row>
    <row r="122" spans="1:4" x14ac:dyDescent="0.35">
      <c r="A122" t="str">
        <f t="shared" si="1"/>
        <v>224.5</v>
      </c>
      <c r="B122">
        <v>2</v>
      </c>
      <c r="C122" s="2">
        <v>24.5</v>
      </c>
      <c r="D122" s="4">
        <v>21500</v>
      </c>
    </row>
    <row r="123" spans="1:4" x14ac:dyDescent="0.35">
      <c r="A123" t="str">
        <f t="shared" si="1"/>
        <v>225</v>
      </c>
      <c r="B123">
        <v>2</v>
      </c>
      <c r="C123" s="2">
        <v>25</v>
      </c>
      <c r="D123" s="4">
        <v>21880</v>
      </c>
    </row>
    <row r="124" spans="1:4" x14ac:dyDescent="0.35">
      <c r="A124" t="str">
        <f t="shared" si="1"/>
        <v>225.5</v>
      </c>
      <c r="B124">
        <v>2</v>
      </c>
      <c r="C124" s="2">
        <v>25.5</v>
      </c>
      <c r="D124" s="4">
        <v>22230</v>
      </c>
    </row>
    <row r="125" spans="1:4" x14ac:dyDescent="0.35">
      <c r="A125" t="str">
        <f t="shared" si="1"/>
        <v>226</v>
      </c>
      <c r="B125">
        <v>2</v>
      </c>
      <c r="C125" s="2">
        <v>26</v>
      </c>
      <c r="D125" s="4">
        <v>22600</v>
      </c>
    </row>
    <row r="126" spans="1:4" x14ac:dyDescent="0.35">
      <c r="A126" t="str">
        <f t="shared" si="1"/>
        <v>226.5</v>
      </c>
      <c r="B126">
        <v>2</v>
      </c>
      <c r="C126" s="2">
        <v>26.5</v>
      </c>
      <c r="D126" s="4">
        <v>22980</v>
      </c>
    </row>
    <row r="127" spans="1:4" x14ac:dyDescent="0.35">
      <c r="A127" t="str">
        <f t="shared" si="1"/>
        <v>227</v>
      </c>
      <c r="B127">
        <v>2</v>
      </c>
      <c r="C127" s="2">
        <v>27</v>
      </c>
      <c r="D127" s="4">
        <v>23340</v>
      </c>
    </row>
    <row r="128" spans="1:4" x14ac:dyDescent="0.35">
      <c r="A128" t="str">
        <f t="shared" si="1"/>
        <v>227.5</v>
      </c>
      <c r="B128">
        <v>2</v>
      </c>
      <c r="C128" s="2">
        <v>27.5</v>
      </c>
      <c r="D128" s="4">
        <v>23710</v>
      </c>
    </row>
    <row r="129" spans="1:4" x14ac:dyDescent="0.35">
      <c r="A129" t="str">
        <f t="shared" si="1"/>
        <v>228</v>
      </c>
      <c r="B129">
        <v>2</v>
      </c>
      <c r="C129" s="2">
        <v>28</v>
      </c>
      <c r="D129" s="4">
        <v>24080</v>
      </c>
    </row>
    <row r="130" spans="1:4" x14ac:dyDescent="0.35">
      <c r="A130" t="str">
        <f t="shared" si="1"/>
        <v>228.5</v>
      </c>
      <c r="B130">
        <v>2</v>
      </c>
      <c r="C130" s="2">
        <v>28.5</v>
      </c>
      <c r="D130" s="4">
        <v>24450</v>
      </c>
    </row>
    <row r="131" spans="1:4" x14ac:dyDescent="0.35">
      <c r="A131" t="str">
        <f t="shared" ref="A131:A194" si="2">B131&amp;C131</f>
        <v>229</v>
      </c>
      <c r="B131">
        <v>2</v>
      </c>
      <c r="C131" s="2">
        <v>29</v>
      </c>
      <c r="D131" s="4">
        <v>24850</v>
      </c>
    </row>
    <row r="132" spans="1:4" x14ac:dyDescent="0.35">
      <c r="A132" t="str">
        <f t="shared" si="2"/>
        <v>229.5</v>
      </c>
      <c r="B132">
        <v>2</v>
      </c>
      <c r="C132" s="2">
        <v>29.5</v>
      </c>
      <c r="D132" s="4">
        <v>25250</v>
      </c>
    </row>
    <row r="133" spans="1:4" ht="13.9" x14ac:dyDescent="0.35">
      <c r="A133" t="str">
        <f t="shared" si="2"/>
        <v>230</v>
      </c>
      <c r="B133">
        <v>2</v>
      </c>
      <c r="C133" s="1">
        <v>30</v>
      </c>
      <c r="D133" s="4">
        <v>25670</v>
      </c>
    </row>
    <row r="134" spans="1:4" x14ac:dyDescent="0.35">
      <c r="A134" t="str">
        <f t="shared" si="2"/>
        <v>31</v>
      </c>
      <c r="B134">
        <v>3</v>
      </c>
      <c r="C134" s="9">
        <v>1</v>
      </c>
      <c r="D134" s="3">
        <v>9210</v>
      </c>
    </row>
    <row r="135" spans="1:4" x14ac:dyDescent="0.35">
      <c r="A135" t="str">
        <f t="shared" si="2"/>
        <v>31.5</v>
      </c>
      <c r="B135">
        <v>3</v>
      </c>
      <c r="C135" s="9">
        <v>1.5</v>
      </c>
      <c r="D135" s="3">
        <v>9440</v>
      </c>
    </row>
    <row r="136" spans="1:4" x14ac:dyDescent="0.35">
      <c r="A136" t="str">
        <f t="shared" si="2"/>
        <v>32</v>
      </c>
      <c r="B136">
        <v>3</v>
      </c>
      <c r="C136" s="9">
        <v>2</v>
      </c>
      <c r="D136" s="3">
        <v>9700</v>
      </c>
    </row>
    <row r="137" spans="1:4" x14ac:dyDescent="0.35">
      <c r="A137" t="str">
        <f t="shared" si="2"/>
        <v>32.5</v>
      </c>
      <c r="B137">
        <v>3</v>
      </c>
      <c r="C137" s="9">
        <v>2.5</v>
      </c>
      <c r="D137" s="3">
        <v>9960</v>
      </c>
    </row>
    <row r="138" spans="1:4" x14ac:dyDescent="0.35">
      <c r="A138" t="str">
        <f t="shared" si="2"/>
        <v>33</v>
      </c>
      <c r="B138">
        <v>3</v>
      </c>
      <c r="C138" s="9">
        <v>3</v>
      </c>
      <c r="D138" s="3">
        <v>10190</v>
      </c>
    </row>
    <row r="139" spans="1:4" x14ac:dyDescent="0.35">
      <c r="A139" t="str">
        <f t="shared" si="2"/>
        <v>33.5</v>
      </c>
      <c r="B139">
        <v>3</v>
      </c>
      <c r="C139" s="9">
        <v>3.5</v>
      </c>
      <c r="D139" s="3">
        <v>10440</v>
      </c>
    </row>
    <row r="140" spans="1:4" x14ac:dyDescent="0.35">
      <c r="A140" t="str">
        <f t="shared" si="2"/>
        <v>34</v>
      </c>
      <c r="B140">
        <v>3</v>
      </c>
      <c r="C140" s="9">
        <v>4</v>
      </c>
      <c r="D140" s="3">
        <v>10700</v>
      </c>
    </row>
    <row r="141" spans="1:4" x14ac:dyDescent="0.35">
      <c r="A141" t="str">
        <f t="shared" si="2"/>
        <v>34.5</v>
      </c>
      <c r="B141">
        <v>3</v>
      </c>
      <c r="C141" s="9">
        <v>4.5</v>
      </c>
      <c r="D141" s="3">
        <v>11000</v>
      </c>
    </row>
    <row r="142" spans="1:4" x14ac:dyDescent="0.35">
      <c r="A142" t="str">
        <f t="shared" si="2"/>
        <v>35</v>
      </c>
      <c r="B142">
        <v>3</v>
      </c>
      <c r="C142" s="9">
        <v>5</v>
      </c>
      <c r="D142" s="3">
        <v>11310</v>
      </c>
    </row>
    <row r="143" spans="1:4" x14ac:dyDescent="0.35">
      <c r="A143" t="str">
        <f t="shared" si="2"/>
        <v>35.5</v>
      </c>
      <c r="B143">
        <v>3</v>
      </c>
      <c r="C143" s="9">
        <v>5.5</v>
      </c>
      <c r="D143" s="3">
        <v>11620</v>
      </c>
    </row>
    <row r="144" spans="1:4" x14ac:dyDescent="0.35">
      <c r="A144" t="str">
        <f t="shared" si="2"/>
        <v>36</v>
      </c>
      <c r="B144">
        <v>3</v>
      </c>
      <c r="C144" s="9">
        <v>6</v>
      </c>
      <c r="D144" s="3">
        <v>11920</v>
      </c>
    </row>
    <row r="145" spans="1:4" x14ac:dyDescent="0.35">
      <c r="A145" t="str">
        <f t="shared" si="2"/>
        <v>36.5</v>
      </c>
      <c r="B145">
        <v>3</v>
      </c>
      <c r="C145" s="9">
        <v>6.5</v>
      </c>
      <c r="D145" s="3">
        <v>12240</v>
      </c>
    </row>
    <row r="146" spans="1:4" x14ac:dyDescent="0.35">
      <c r="A146" t="str">
        <f t="shared" si="2"/>
        <v>37</v>
      </c>
      <c r="B146">
        <v>3</v>
      </c>
      <c r="C146" s="9">
        <v>7</v>
      </c>
      <c r="D146" s="3">
        <v>12530</v>
      </c>
    </row>
    <row r="147" spans="1:4" x14ac:dyDescent="0.35">
      <c r="A147" t="str">
        <f t="shared" si="2"/>
        <v>37.5</v>
      </c>
      <c r="B147">
        <v>3</v>
      </c>
      <c r="C147" s="9">
        <v>7.5</v>
      </c>
      <c r="D147" s="3">
        <v>12840</v>
      </c>
    </row>
    <row r="148" spans="1:4" x14ac:dyDescent="0.35">
      <c r="A148" t="str">
        <f t="shared" si="2"/>
        <v>38</v>
      </c>
      <c r="B148">
        <v>3</v>
      </c>
      <c r="C148" s="9">
        <v>8</v>
      </c>
      <c r="D148" s="3">
        <v>13160</v>
      </c>
    </row>
    <row r="149" spans="1:4" x14ac:dyDescent="0.35">
      <c r="A149" t="str">
        <f t="shared" si="2"/>
        <v>38.5</v>
      </c>
      <c r="B149">
        <v>3</v>
      </c>
      <c r="C149" s="9">
        <v>8.5</v>
      </c>
      <c r="D149" s="3">
        <v>13530</v>
      </c>
    </row>
    <row r="150" spans="1:4" x14ac:dyDescent="0.35">
      <c r="A150" t="str">
        <f t="shared" si="2"/>
        <v>39</v>
      </c>
      <c r="B150">
        <v>3</v>
      </c>
      <c r="C150" s="9">
        <v>9</v>
      </c>
      <c r="D150" s="3">
        <v>13910</v>
      </c>
    </row>
    <row r="151" spans="1:4" x14ac:dyDescent="0.35">
      <c r="A151" t="str">
        <f t="shared" si="2"/>
        <v>39.5</v>
      </c>
      <c r="B151">
        <v>3</v>
      </c>
      <c r="C151" s="9">
        <v>9.5</v>
      </c>
      <c r="D151" s="3">
        <v>14300</v>
      </c>
    </row>
    <row r="152" spans="1:4" x14ac:dyDescent="0.35">
      <c r="A152" t="str">
        <f t="shared" si="2"/>
        <v>310</v>
      </c>
      <c r="B152">
        <v>3</v>
      </c>
      <c r="C152" s="9">
        <v>10</v>
      </c>
      <c r="D152" s="3">
        <v>14660</v>
      </c>
    </row>
    <row r="153" spans="1:4" x14ac:dyDescent="0.35">
      <c r="A153" t="str">
        <f t="shared" si="2"/>
        <v>310.5</v>
      </c>
      <c r="B153">
        <v>3</v>
      </c>
      <c r="C153" s="9">
        <v>10.5</v>
      </c>
      <c r="D153" s="3">
        <v>15050</v>
      </c>
    </row>
    <row r="154" spans="1:4" x14ac:dyDescent="0.35">
      <c r="A154" t="str">
        <f t="shared" si="2"/>
        <v>311</v>
      </c>
      <c r="B154">
        <v>3</v>
      </c>
      <c r="C154" s="9">
        <v>11</v>
      </c>
      <c r="D154" s="3">
        <v>15430</v>
      </c>
    </row>
    <row r="155" spans="1:4" x14ac:dyDescent="0.35">
      <c r="A155" t="str">
        <f t="shared" si="2"/>
        <v>311.5</v>
      </c>
      <c r="B155">
        <v>3</v>
      </c>
      <c r="C155" s="9">
        <v>11.5</v>
      </c>
      <c r="D155" s="3">
        <v>15800</v>
      </c>
    </row>
    <row r="156" spans="1:4" x14ac:dyDescent="0.35">
      <c r="A156" t="str">
        <f t="shared" si="2"/>
        <v>312</v>
      </c>
      <c r="B156">
        <v>3</v>
      </c>
      <c r="C156" s="9">
        <v>12</v>
      </c>
      <c r="D156" s="3">
        <v>16190</v>
      </c>
    </row>
    <row r="157" spans="1:4" x14ac:dyDescent="0.35">
      <c r="A157" t="str">
        <f t="shared" si="2"/>
        <v>312.5</v>
      </c>
      <c r="B157">
        <v>3</v>
      </c>
      <c r="C157" s="9">
        <v>12.5</v>
      </c>
      <c r="D157" s="3">
        <v>16570</v>
      </c>
    </row>
    <row r="158" spans="1:4" x14ac:dyDescent="0.35">
      <c r="A158" t="str">
        <f t="shared" si="2"/>
        <v>313</v>
      </c>
      <c r="B158">
        <v>3</v>
      </c>
      <c r="C158" s="9">
        <v>13</v>
      </c>
      <c r="D158" s="3">
        <v>16920</v>
      </c>
    </row>
    <row r="159" spans="1:4" x14ac:dyDescent="0.35">
      <c r="A159" t="str">
        <f t="shared" si="2"/>
        <v>313.5</v>
      </c>
      <c r="B159">
        <v>3</v>
      </c>
      <c r="C159" s="9">
        <v>13.5</v>
      </c>
      <c r="D159" s="3">
        <v>17310</v>
      </c>
    </row>
    <row r="160" spans="1:4" x14ac:dyDescent="0.35">
      <c r="A160" t="str">
        <f t="shared" si="2"/>
        <v>314</v>
      </c>
      <c r="B160">
        <v>3</v>
      </c>
      <c r="C160" s="9">
        <v>14</v>
      </c>
      <c r="D160" s="3">
        <v>17690</v>
      </c>
    </row>
    <row r="161" spans="1:4" x14ac:dyDescent="0.35">
      <c r="A161" t="str">
        <f t="shared" si="2"/>
        <v>314.5</v>
      </c>
      <c r="B161">
        <v>3</v>
      </c>
      <c r="C161" s="9">
        <v>14.5</v>
      </c>
      <c r="D161" s="3">
        <v>18060</v>
      </c>
    </row>
    <row r="162" spans="1:4" x14ac:dyDescent="0.35">
      <c r="A162" t="str">
        <f t="shared" si="2"/>
        <v>315</v>
      </c>
      <c r="B162">
        <v>3</v>
      </c>
      <c r="C162" s="9">
        <v>15</v>
      </c>
      <c r="D162" s="3">
        <v>18440</v>
      </c>
    </row>
    <row r="163" spans="1:4" x14ac:dyDescent="0.35">
      <c r="A163" t="str">
        <f t="shared" si="2"/>
        <v>315.5</v>
      </c>
      <c r="B163">
        <v>3</v>
      </c>
      <c r="C163" s="9">
        <v>15.5</v>
      </c>
      <c r="D163" s="3">
        <v>18810</v>
      </c>
    </row>
    <row r="164" spans="1:4" x14ac:dyDescent="0.35">
      <c r="A164" t="str">
        <f t="shared" si="2"/>
        <v>316</v>
      </c>
      <c r="B164">
        <v>3</v>
      </c>
      <c r="C164" s="9">
        <v>16</v>
      </c>
      <c r="D164" s="3">
        <v>19200</v>
      </c>
    </row>
    <row r="165" spans="1:4" x14ac:dyDescent="0.35">
      <c r="A165" t="str">
        <f t="shared" si="2"/>
        <v>316.5</v>
      </c>
      <c r="B165">
        <v>3</v>
      </c>
      <c r="C165" s="9">
        <v>16.5</v>
      </c>
      <c r="D165" s="3">
        <v>19580</v>
      </c>
    </row>
    <row r="166" spans="1:4" x14ac:dyDescent="0.35">
      <c r="A166" t="str">
        <f t="shared" si="2"/>
        <v>317</v>
      </c>
      <c r="B166">
        <v>3</v>
      </c>
      <c r="C166" s="9">
        <v>17</v>
      </c>
      <c r="D166" s="3">
        <v>19970</v>
      </c>
    </row>
    <row r="167" spans="1:4" x14ac:dyDescent="0.35">
      <c r="A167" t="str">
        <f t="shared" si="2"/>
        <v>317.5</v>
      </c>
      <c r="B167">
        <v>3</v>
      </c>
      <c r="C167" s="9">
        <v>17.5</v>
      </c>
      <c r="D167" s="3">
        <v>20360</v>
      </c>
    </row>
    <row r="168" spans="1:4" x14ac:dyDescent="0.35">
      <c r="A168" t="str">
        <f t="shared" si="2"/>
        <v>318</v>
      </c>
      <c r="B168">
        <v>3</v>
      </c>
      <c r="C168" s="9">
        <v>18</v>
      </c>
      <c r="D168" s="3">
        <v>20780</v>
      </c>
    </row>
    <row r="169" spans="1:4" x14ac:dyDescent="0.35">
      <c r="A169" t="str">
        <f t="shared" si="2"/>
        <v>318.5</v>
      </c>
      <c r="B169">
        <v>3</v>
      </c>
      <c r="C169" s="9">
        <v>18.5</v>
      </c>
      <c r="D169" s="3">
        <v>21190</v>
      </c>
    </row>
    <row r="170" spans="1:4" x14ac:dyDescent="0.35">
      <c r="A170" t="str">
        <f t="shared" si="2"/>
        <v>319</v>
      </c>
      <c r="B170">
        <v>3</v>
      </c>
      <c r="C170" s="9">
        <v>19</v>
      </c>
      <c r="D170" s="3">
        <v>21620</v>
      </c>
    </row>
    <row r="171" spans="1:4" x14ac:dyDescent="0.35">
      <c r="A171" t="str">
        <f t="shared" si="2"/>
        <v>319.5</v>
      </c>
      <c r="B171">
        <v>3</v>
      </c>
      <c r="C171" s="9">
        <v>19.5</v>
      </c>
      <c r="D171" s="3">
        <v>22040</v>
      </c>
    </row>
    <row r="172" spans="1:4" x14ac:dyDescent="0.35">
      <c r="A172" t="str">
        <f t="shared" si="2"/>
        <v>320</v>
      </c>
      <c r="B172">
        <v>3</v>
      </c>
      <c r="C172">
        <v>20</v>
      </c>
      <c r="D172" s="3">
        <v>22490</v>
      </c>
    </row>
    <row r="173" spans="1:4" x14ac:dyDescent="0.35">
      <c r="A173" t="str">
        <f t="shared" si="2"/>
        <v>320.5</v>
      </c>
      <c r="B173">
        <v>3</v>
      </c>
      <c r="C173">
        <v>20.5</v>
      </c>
      <c r="D173" s="3">
        <v>22920</v>
      </c>
    </row>
    <row r="174" spans="1:4" x14ac:dyDescent="0.35">
      <c r="A174" t="str">
        <f t="shared" si="2"/>
        <v>321</v>
      </c>
      <c r="B174">
        <v>3</v>
      </c>
      <c r="C174">
        <v>21</v>
      </c>
      <c r="D174" s="3">
        <v>23370</v>
      </c>
    </row>
    <row r="175" spans="1:4" x14ac:dyDescent="0.35">
      <c r="A175" t="str">
        <f t="shared" si="2"/>
        <v>321.5</v>
      </c>
      <c r="B175">
        <v>3</v>
      </c>
      <c r="C175">
        <v>21.5</v>
      </c>
      <c r="D175" s="3">
        <v>23820</v>
      </c>
    </row>
    <row r="176" spans="1:4" x14ac:dyDescent="0.35">
      <c r="A176" t="str">
        <f t="shared" si="2"/>
        <v>322</v>
      </c>
      <c r="B176">
        <v>3</v>
      </c>
      <c r="C176">
        <v>22</v>
      </c>
      <c r="D176" s="3">
        <v>24270</v>
      </c>
    </row>
    <row r="177" spans="1:4" x14ac:dyDescent="0.35">
      <c r="A177" t="str">
        <f t="shared" si="2"/>
        <v>322.5</v>
      </c>
      <c r="B177">
        <v>3</v>
      </c>
      <c r="C177">
        <v>22.5</v>
      </c>
      <c r="D177" s="3">
        <v>24730</v>
      </c>
    </row>
    <row r="178" spans="1:4" x14ac:dyDescent="0.35">
      <c r="A178" t="str">
        <f t="shared" si="2"/>
        <v>323</v>
      </c>
      <c r="B178">
        <v>3</v>
      </c>
      <c r="C178">
        <v>23</v>
      </c>
      <c r="D178" s="3">
        <v>25190</v>
      </c>
    </row>
    <row r="179" spans="1:4" x14ac:dyDescent="0.35">
      <c r="A179" t="str">
        <f t="shared" si="2"/>
        <v>323.5</v>
      </c>
      <c r="B179">
        <v>3</v>
      </c>
      <c r="C179">
        <v>23.5</v>
      </c>
      <c r="D179" s="3">
        <v>25970</v>
      </c>
    </row>
    <row r="180" spans="1:4" x14ac:dyDescent="0.35">
      <c r="A180" t="str">
        <f t="shared" si="2"/>
        <v>324</v>
      </c>
      <c r="B180">
        <v>3</v>
      </c>
      <c r="C180">
        <v>24</v>
      </c>
      <c r="D180" s="3">
        <v>26460</v>
      </c>
    </row>
    <row r="181" spans="1:4" x14ac:dyDescent="0.35">
      <c r="A181" t="str">
        <f t="shared" si="2"/>
        <v>324.5</v>
      </c>
      <c r="B181">
        <v>3</v>
      </c>
      <c r="C181">
        <v>24.5</v>
      </c>
      <c r="D181" s="3">
        <v>26980</v>
      </c>
    </row>
    <row r="182" spans="1:4" x14ac:dyDescent="0.35">
      <c r="A182" t="str">
        <f t="shared" si="2"/>
        <v>325</v>
      </c>
      <c r="B182">
        <v>3</v>
      </c>
      <c r="C182">
        <v>25</v>
      </c>
      <c r="D182" s="3">
        <v>27480</v>
      </c>
    </row>
    <row r="183" spans="1:4" x14ac:dyDescent="0.35">
      <c r="A183" t="str">
        <f t="shared" si="2"/>
        <v>325.5</v>
      </c>
      <c r="B183">
        <v>3</v>
      </c>
      <c r="C183">
        <v>25.5</v>
      </c>
      <c r="D183" s="3">
        <v>28030</v>
      </c>
    </row>
    <row r="184" spans="1:4" x14ac:dyDescent="0.35">
      <c r="A184" t="str">
        <f t="shared" si="2"/>
        <v>326</v>
      </c>
      <c r="B184">
        <v>3</v>
      </c>
      <c r="C184">
        <v>26</v>
      </c>
      <c r="D184" s="3">
        <v>28560</v>
      </c>
    </row>
    <row r="185" spans="1:4" x14ac:dyDescent="0.35">
      <c r="A185" t="str">
        <f t="shared" si="2"/>
        <v>326.5</v>
      </c>
      <c r="B185">
        <v>3</v>
      </c>
      <c r="C185">
        <v>26.5</v>
      </c>
      <c r="D185" s="3">
        <v>29110</v>
      </c>
    </row>
    <row r="186" spans="1:4" x14ac:dyDescent="0.35">
      <c r="A186" t="str">
        <f t="shared" si="2"/>
        <v>327</v>
      </c>
      <c r="B186">
        <v>3</v>
      </c>
      <c r="C186">
        <v>27</v>
      </c>
      <c r="D186" s="3">
        <v>29680</v>
      </c>
    </row>
    <row r="187" spans="1:4" x14ac:dyDescent="0.35">
      <c r="A187" t="str">
        <f t="shared" si="2"/>
        <v>327.5</v>
      </c>
      <c r="B187">
        <v>3</v>
      </c>
      <c r="C187">
        <v>27.5</v>
      </c>
      <c r="D187" s="3">
        <v>30220</v>
      </c>
    </row>
    <row r="188" spans="1:4" x14ac:dyDescent="0.35">
      <c r="A188" t="str">
        <f t="shared" si="2"/>
        <v>328</v>
      </c>
      <c r="B188">
        <v>3</v>
      </c>
      <c r="C188">
        <v>28</v>
      </c>
      <c r="D188" s="3">
        <v>30790</v>
      </c>
    </row>
    <row r="189" spans="1:4" x14ac:dyDescent="0.35">
      <c r="A189" t="str">
        <f t="shared" si="2"/>
        <v>328.5</v>
      </c>
      <c r="B189">
        <v>3</v>
      </c>
      <c r="C189">
        <v>28.5</v>
      </c>
      <c r="D189" s="3">
        <v>31340</v>
      </c>
    </row>
    <row r="190" spans="1:4" x14ac:dyDescent="0.35">
      <c r="A190" t="str">
        <f t="shared" si="2"/>
        <v>329</v>
      </c>
      <c r="B190">
        <v>3</v>
      </c>
      <c r="C190">
        <v>29</v>
      </c>
      <c r="D190" s="3">
        <v>31880</v>
      </c>
    </row>
    <row r="191" spans="1:4" x14ac:dyDescent="0.35">
      <c r="A191" t="str">
        <f t="shared" si="2"/>
        <v>329.5</v>
      </c>
      <c r="B191">
        <v>3</v>
      </c>
      <c r="C191">
        <v>29.5</v>
      </c>
      <c r="D191" s="3">
        <v>32450</v>
      </c>
    </row>
    <row r="192" spans="1:4" x14ac:dyDescent="0.35">
      <c r="A192" t="str">
        <f t="shared" si="2"/>
        <v>330</v>
      </c>
      <c r="B192">
        <v>3</v>
      </c>
      <c r="C192">
        <v>30</v>
      </c>
      <c r="D192" s="3">
        <v>33000</v>
      </c>
    </row>
    <row r="193" spans="1:4" x14ac:dyDescent="0.35">
      <c r="A193" t="str">
        <f t="shared" si="2"/>
        <v>330.5</v>
      </c>
      <c r="B193">
        <v>3</v>
      </c>
      <c r="C193">
        <v>30.5</v>
      </c>
      <c r="D193" s="3">
        <v>33560</v>
      </c>
    </row>
    <row r="194" spans="1:4" x14ac:dyDescent="0.35">
      <c r="A194" t="str">
        <f t="shared" si="2"/>
        <v>331</v>
      </c>
      <c r="B194">
        <v>3</v>
      </c>
      <c r="C194">
        <v>31</v>
      </c>
      <c r="D194" s="3">
        <v>34110</v>
      </c>
    </row>
    <row r="195" spans="1:4" x14ac:dyDescent="0.35">
      <c r="A195" t="str">
        <f t="shared" ref="A195:A206" si="3">B195&amp;C195</f>
        <v>331.5</v>
      </c>
      <c r="B195">
        <v>3</v>
      </c>
      <c r="C195">
        <v>31.5</v>
      </c>
      <c r="D195" s="3">
        <v>34680</v>
      </c>
    </row>
    <row r="196" spans="1:4" x14ac:dyDescent="0.35">
      <c r="A196" t="str">
        <f t="shared" si="3"/>
        <v>332</v>
      </c>
      <c r="B196">
        <v>3</v>
      </c>
      <c r="C196">
        <v>32</v>
      </c>
      <c r="D196" s="3">
        <v>35220</v>
      </c>
    </row>
    <row r="197" spans="1:4" x14ac:dyDescent="0.35">
      <c r="A197" t="str">
        <f t="shared" si="3"/>
        <v>332.5</v>
      </c>
      <c r="B197">
        <v>3</v>
      </c>
      <c r="C197">
        <v>32.5</v>
      </c>
      <c r="D197" s="3">
        <v>35760</v>
      </c>
    </row>
    <row r="198" spans="1:4" x14ac:dyDescent="0.35">
      <c r="A198" t="str">
        <f t="shared" si="3"/>
        <v>333</v>
      </c>
      <c r="B198">
        <v>3</v>
      </c>
      <c r="C198">
        <v>33</v>
      </c>
      <c r="D198" s="3">
        <v>36450</v>
      </c>
    </row>
    <row r="199" spans="1:4" x14ac:dyDescent="0.35">
      <c r="A199" t="str">
        <f t="shared" si="3"/>
        <v>333.5</v>
      </c>
      <c r="B199">
        <v>3</v>
      </c>
      <c r="C199">
        <v>33.5</v>
      </c>
      <c r="D199" s="3">
        <v>37130</v>
      </c>
    </row>
    <row r="200" spans="1:4" x14ac:dyDescent="0.35">
      <c r="A200" t="str">
        <f t="shared" si="3"/>
        <v>334</v>
      </c>
      <c r="B200">
        <v>3</v>
      </c>
      <c r="C200">
        <v>34</v>
      </c>
      <c r="D200" s="3">
        <v>37830</v>
      </c>
    </row>
    <row r="201" spans="1:4" x14ac:dyDescent="0.35">
      <c r="A201" t="str">
        <f t="shared" si="3"/>
        <v>334.5</v>
      </c>
      <c r="B201">
        <v>3</v>
      </c>
      <c r="C201">
        <v>34.5</v>
      </c>
      <c r="D201" s="3">
        <v>38440</v>
      </c>
    </row>
    <row r="202" spans="1:4" x14ac:dyDescent="0.35">
      <c r="A202" t="str">
        <f t="shared" si="3"/>
        <v>335</v>
      </c>
      <c r="B202">
        <v>3</v>
      </c>
      <c r="C202">
        <v>35</v>
      </c>
      <c r="D202" s="3">
        <v>39050</v>
      </c>
    </row>
    <row r="203" spans="1:4" x14ac:dyDescent="0.35">
      <c r="A203" t="str">
        <f t="shared" si="3"/>
        <v>335.5</v>
      </c>
      <c r="B203">
        <v>3</v>
      </c>
      <c r="C203">
        <v>35.5</v>
      </c>
      <c r="D203" s="3">
        <v>39680</v>
      </c>
    </row>
    <row r="204" spans="1:4" x14ac:dyDescent="0.35">
      <c r="A204" t="str">
        <f t="shared" si="3"/>
        <v>336</v>
      </c>
      <c r="B204">
        <v>3</v>
      </c>
      <c r="C204">
        <v>36</v>
      </c>
      <c r="D204" s="3">
        <v>40310</v>
      </c>
    </row>
    <row r="205" spans="1:4" x14ac:dyDescent="0.35">
      <c r="A205" t="str">
        <f t="shared" si="3"/>
        <v>336.5</v>
      </c>
      <c r="B205">
        <v>3</v>
      </c>
      <c r="C205">
        <v>36.5</v>
      </c>
      <c r="D205" s="3">
        <v>40960</v>
      </c>
    </row>
    <row r="206" spans="1:4" x14ac:dyDescent="0.35">
      <c r="A206" t="str">
        <f t="shared" si="3"/>
        <v>337</v>
      </c>
      <c r="B206">
        <v>3</v>
      </c>
      <c r="C206">
        <v>37</v>
      </c>
      <c r="D206" s="3">
        <v>41610</v>
      </c>
    </row>
  </sheetData>
  <conditionalFormatting sqref="A1:A1048576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39AB-3BCD-4B75-89F9-830838A30A65}">
  <dimension ref="A1:N360"/>
  <sheetViews>
    <sheetView workbookViewId="0">
      <selection activeCell="C22" sqref="C22"/>
    </sheetView>
  </sheetViews>
  <sheetFormatPr defaultRowHeight="13.5" x14ac:dyDescent="0.35"/>
  <cols>
    <col min="1" max="1" width="9" style="6"/>
    <col min="14" max="14" width="9" style="6"/>
  </cols>
  <sheetData>
    <row r="1" spans="1:13" ht="55.5" x14ac:dyDescent="0.35">
      <c r="A1" s="6" t="s">
        <v>87</v>
      </c>
      <c r="B1" s="1" t="s">
        <v>100</v>
      </c>
      <c r="C1" s="1" t="s">
        <v>0</v>
      </c>
      <c r="D1" s="1" t="s">
        <v>1</v>
      </c>
      <c r="E1" s="1" t="s">
        <v>0</v>
      </c>
      <c r="F1" s="1" t="s">
        <v>2</v>
      </c>
      <c r="G1" s="1" t="s">
        <v>33</v>
      </c>
      <c r="H1" s="1" t="s">
        <v>0</v>
      </c>
      <c r="I1" s="1" t="s">
        <v>3</v>
      </c>
      <c r="J1" s="1" t="s">
        <v>4</v>
      </c>
      <c r="K1" s="1" t="s">
        <v>100</v>
      </c>
      <c r="L1" s="1"/>
    </row>
    <row r="2" spans="1:13" ht="27.75" x14ac:dyDescent="0.35">
      <c r="A2" s="6" t="s">
        <v>88</v>
      </c>
      <c r="B2" t="str">
        <f>C2&amp;E2&amp;F2</f>
        <v>1114</v>
      </c>
      <c r="C2" s="2">
        <v>1</v>
      </c>
      <c r="D2" s="1" t="s">
        <v>34</v>
      </c>
      <c r="E2" s="1">
        <v>1</v>
      </c>
      <c r="F2" s="2">
        <v>14</v>
      </c>
      <c r="G2" s="4">
        <v>8800</v>
      </c>
      <c r="H2" s="1">
        <v>1</v>
      </c>
      <c r="I2" s="2">
        <v>16.5</v>
      </c>
      <c r="J2" s="4">
        <v>9710</v>
      </c>
      <c r="K2" t="str">
        <f>H2&amp;I2</f>
        <v>116.5</v>
      </c>
      <c r="M2" s="3"/>
    </row>
    <row r="3" spans="1:13" ht="27" x14ac:dyDescent="0.35">
      <c r="A3" s="6" t="s">
        <v>88</v>
      </c>
      <c r="B3" t="str">
        <f t="shared" ref="B3:B66" si="0">C3&amp;E3&amp;F3</f>
        <v>1114.5</v>
      </c>
      <c r="C3" s="2">
        <v>1</v>
      </c>
      <c r="D3" s="2" t="s">
        <v>6</v>
      </c>
      <c r="E3" s="1">
        <v>1</v>
      </c>
      <c r="F3" s="2">
        <v>14.5</v>
      </c>
      <c r="G3" s="4">
        <v>8970</v>
      </c>
      <c r="H3" s="1">
        <v>1</v>
      </c>
      <c r="I3" s="2">
        <v>17</v>
      </c>
      <c r="J3" s="4">
        <v>9910</v>
      </c>
      <c r="K3" t="str">
        <f t="shared" ref="K3:K66" si="1">H3&amp;I3</f>
        <v>117</v>
      </c>
      <c r="M3" s="3"/>
    </row>
    <row r="4" spans="1:13" ht="13.9" x14ac:dyDescent="0.35">
      <c r="A4" s="6" t="s">
        <v>88</v>
      </c>
      <c r="B4" t="str">
        <f t="shared" si="0"/>
        <v>1115</v>
      </c>
      <c r="C4" s="2">
        <v>1</v>
      </c>
      <c r="D4" s="2"/>
      <c r="E4" s="1">
        <v>1</v>
      </c>
      <c r="F4" s="2">
        <v>15</v>
      </c>
      <c r="G4" s="4">
        <v>9150</v>
      </c>
      <c r="H4" s="1">
        <v>1</v>
      </c>
      <c r="I4" s="2">
        <v>17.5</v>
      </c>
      <c r="J4" s="4">
        <v>10070</v>
      </c>
      <c r="K4" t="str">
        <f t="shared" si="1"/>
        <v>117.5</v>
      </c>
      <c r="M4" s="3"/>
    </row>
    <row r="5" spans="1:13" ht="13.9" x14ac:dyDescent="0.35">
      <c r="A5" s="6" t="s">
        <v>88</v>
      </c>
      <c r="B5" t="str">
        <f t="shared" si="0"/>
        <v>1115.5</v>
      </c>
      <c r="C5" s="2">
        <v>1</v>
      </c>
      <c r="D5" s="2"/>
      <c r="E5" s="1">
        <v>1</v>
      </c>
      <c r="F5" s="2">
        <v>15.5</v>
      </c>
      <c r="G5" s="4">
        <v>9330</v>
      </c>
      <c r="H5" s="1">
        <v>1</v>
      </c>
      <c r="I5" s="2">
        <v>18</v>
      </c>
      <c r="J5" s="4">
        <v>10280</v>
      </c>
      <c r="K5" t="str">
        <f t="shared" si="1"/>
        <v>118</v>
      </c>
      <c r="M5" s="3"/>
    </row>
    <row r="6" spans="1:13" ht="13.9" x14ac:dyDescent="0.35">
      <c r="A6" s="6" t="s">
        <v>88</v>
      </c>
      <c r="B6" t="str">
        <f t="shared" si="0"/>
        <v>1116</v>
      </c>
      <c r="C6" s="2">
        <v>1</v>
      </c>
      <c r="D6" s="2"/>
      <c r="E6" s="1">
        <v>1</v>
      </c>
      <c r="F6" s="2">
        <v>16</v>
      </c>
      <c r="G6" s="4">
        <v>9520</v>
      </c>
      <c r="H6" s="1">
        <v>1</v>
      </c>
      <c r="I6" s="2">
        <v>18.5</v>
      </c>
      <c r="J6" s="4">
        <v>10540</v>
      </c>
      <c r="K6" t="str">
        <f t="shared" si="1"/>
        <v>118.5</v>
      </c>
      <c r="M6" s="3"/>
    </row>
    <row r="7" spans="1:13" ht="13.9" x14ac:dyDescent="0.35">
      <c r="A7" s="6" t="s">
        <v>88</v>
      </c>
      <c r="B7" t="str">
        <f t="shared" si="0"/>
        <v>1116.5</v>
      </c>
      <c r="C7" s="2">
        <v>1</v>
      </c>
      <c r="D7" s="2"/>
      <c r="E7" s="1">
        <v>1</v>
      </c>
      <c r="F7" s="2">
        <v>16.5</v>
      </c>
      <c r="G7" s="4">
        <v>9710</v>
      </c>
      <c r="H7" s="1">
        <v>1</v>
      </c>
      <c r="I7" s="2">
        <v>19</v>
      </c>
      <c r="J7" s="4">
        <v>10760</v>
      </c>
      <c r="K7" t="str">
        <f t="shared" si="1"/>
        <v>119</v>
      </c>
      <c r="M7" s="3"/>
    </row>
    <row r="8" spans="1:13" ht="13.9" x14ac:dyDescent="0.35">
      <c r="A8" s="6" t="s">
        <v>88</v>
      </c>
      <c r="B8" t="str">
        <f t="shared" si="0"/>
        <v>1117</v>
      </c>
      <c r="C8" s="2">
        <v>1</v>
      </c>
      <c r="D8" s="2"/>
      <c r="E8" s="1">
        <v>1</v>
      </c>
      <c r="F8" s="2">
        <v>17</v>
      </c>
      <c r="G8" s="4">
        <v>9910</v>
      </c>
      <c r="H8" s="1">
        <v>1</v>
      </c>
      <c r="I8" s="2">
        <v>19.5</v>
      </c>
      <c r="J8" s="4">
        <v>10970</v>
      </c>
      <c r="K8" t="str">
        <f t="shared" si="1"/>
        <v>119.5</v>
      </c>
      <c r="M8" s="3"/>
    </row>
    <row r="9" spans="1:13" ht="13.9" x14ac:dyDescent="0.35">
      <c r="A9" s="6" t="s">
        <v>88</v>
      </c>
      <c r="B9" t="str">
        <f t="shared" si="0"/>
        <v>1117.5</v>
      </c>
      <c r="C9" s="2">
        <v>1</v>
      </c>
      <c r="D9" s="2"/>
      <c r="E9" s="1">
        <v>1</v>
      </c>
      <c r="F9" s="2">
        <v>17.5</v>
      </c>
      <c r="G9" s="4">
        <v>10070</v>
      </c>
      <c r="H9" s="1">
        <v>1</v>
      </c>
      <c r="I9" s="2">
        <v>20</v>
      </c>
      <c r="J9" s="4">
        <v>11180</v>
      </c>
      <c r="K9" t="str">
        <f t="shared" si="1"/>
        <v>120</v>
      </c>
      <c r="M9" s="3"/>
    </row>
    <row r="10" spans="1:13" ht="13.9" x14ac:dyDescent="0.35">
      <c r="A10" s="6" t="s">
        <v>88</v>
      </c>
      <c r="B10" t="str">
        <f t="shared" si="0"/>
        <v>1118</v>
      </c>
      <c r="C10" s="2">
        <v>1</v>
      </c>
      <c r="D10" s="2"/>
      <c r="E10" s="1">
        <v>1</v>
      </c>
      <c r="F10" s="2">
        <v>18</v>
      </c>
      <c r="G10" s="4">
        <v>10280</v>
      </c>
      <c r="H10" s="1">
        <v>1</v>
      </c>
      <c r="I10" s="2">
        <v>20.5</v>
      </c>
      <c r="J10" s="4">
        <v>11400</v>
      </c>
      <c r="K10" t="str">
        <f t="shared" si="1"/>
        <v>120.5</v>
      </c>
      <c r="M10" s="3"/>
    </row>
    <row r="11" spans="1:13" ht="13.9" x14ac:dyDescent="0.35">
      <c r="A11" s="6" t="s">
        <v>88</v>
      </c>
      <c r="B11" t="str">
        <f t="shared" si="0"/>
        <v>1118.5</v>
      </c>
      <c r="C11" s="2">
        <v>1</v>
      </c>
      <c r="D11" s="2"/>
      <c r="E11" s="1">
        <v>1</v>
      </c>
      <c r="F11" s="2">
        <v>18.5</v>
      </c>
      <c r="G11" s="4">
        <v>10540</v>
      </c>
      <c r="H11" s="1">
        <v>1</v>
      </c>
      <c r="I11" s="2">
        <v>21</v>
      </c>
      <c r="J11" s="4">
        <v>11630</v>
      </c>
      <c r="K11" t="str">
        <f t="shared" si="1"/>
        <v>121</v>
      </c>
      <c r="M11" s="3"/>
    </row>
    <row r="12" spans="1:13" ht="13.9" x14ac:dyDescent="0.35">
      <c r="A12" s="6" t="s">
        <v>88</v>
      </c>
      <c r="B12" t="str">
        <f t="shared" si="0"/>
        <v>1119</v>
      </c>
      <c r="C12" s="2">
        <v>1</v>
      </c>
      <c r="D12" s="2"/>
      <c r="E12" s="1">
        <v>1</v>
      </c>
      <c r="F12" s="2">
        <v>19</v>
      </c>
      <c r="G12" s="4">
        <v>10760</v>
      </c>
      <c r="H12" s="1">
        <v>1</v>
      </c>
      <c r="I12" s="2">
        <v>21</v>
      </c>
      <c r="J12" s="4">
        <v>11630</v>
      </c>
      <c r="K12" t="str">
        <f t="shared" si="1"/>
        <v>121</v>
      </c>
      <c r="M12" s="3"/>
    </row>
    <row r="13" spans="1:13" ht="27.75" x14ac:dyDescent="0.35">
      <c r="A13" s="6" t="s">
        <v>88</v>
      </c>
      <c r="B13" t="str">
        <f t="shared" si="0"/>
        <v>1119.5</v>
      </c>
      <c r="C13" s="2">
        <v>1</v>
      </c>
      <c r="D13" s="1" t="s">
        <v>35</v>
      </c>
      <c r="E13" s="1">
        <v>1</v>
      </c>
      <c r="F13" s="2">
        <v>19.5</v>
      </c>
      <c r="G13" s="4">
        <v>10970</v>
      </c>
      <c r="H13" s="1">
        <v>1</v>
      </c>
      <c r="I13" s="2">
        <v>21.5</v>
      </c>
      <c r="J13" s="4">
        <v>11860</v>
      </c>
      <c r="K13" t="str">
        <f t="shared" si="1"/>
        <v>121.5</v>
      </c>
      <c r="M13" s="3"/>
    </row>
    <row r="14" spans="1:13" ht="27" x14ac:dyDescent="0.35">
      <c r="A14" s="6" t="s">
        <v>88</v>
      </c>
      <c r="B14" t="str">
        <f t="shared" si="0"/>
        <v>1120</v>
      </c>
      <c r="C14" s="2">
        <v>1</v>
      </c>
      <c r="D14" s="2" t="s">
        <v>8</v>
      </c>
      <c r="E14" s="1">
        <v>1</v>
      </c>
      <c r="F14" s="2">
        <v>20</v>
      </c>
      <c r="G14" s="4">
        <v>11180</v>
      </c>
      <c r="H14" s="1">
        <v>1</v>
      </c>
      <c r="I14" s="2">
        <v>22</v>
      </c>
      <c r="J14" s="4">
        <v>12090</v>
      </c>
      <c r="K14" t="str">
        <f t="shared" si="1"/>
        <v>122</v>
      </c>
      <c r="M14" s="3"/>
    </row>
    <row r="15" spans="1:13" ht="13.9" x14ac:dyDescent="0.35">
      <c r="A15" s="6" t="s">
        <v>88</v>
      </c>
      <c r="B15" t="str">
        <f t="shared" si="0"/>
        <v>1120.5</v>
      </c>
      <c r="C15" s="2">
        <v>1</v>
      </c>
      <c r="D15" s="2"/>
      <c r="E15" s="1">
        <v>1</v>
      </c>
      <c r="F15" s="2">
        <v>20.5</v>
      </c>
      <c r="G15" s="4">
        <v>11400</v>
      </c>
      <c r="H15" s="1">
        <v>1</v>
      </c>
      <c r="I15" s="2">
        <v>22</v>
      </c>
      <c r="J15" s="4">
        <v>12090</v>
      </c>
      <c r="K15" t="str">
        <f t="shared" si="1"/>
        <v>122</v>
      </c>
      <c r="M15" s="3"/>
    </row>
    <row r="16" spans="1:13" ht="27.75" x14ac:dyDescent="0.35">
      <c r="A16" s="6" t="s">
        <v>88</v>
      </c>
      <c r="B16" t="str">
        <f t="shared" si="0"/>
        <v>1121</v>
      </c>
      <c r="C16" s="2">
        <v>1</v>
      </c>
      <c r="D16" s="1" t="s">
        <v>36</v>
      </c>
      <c r="E16" s="1">
        <v>1</v>
      </c>
      <c r="F16" s="2">
        <v>21</v>
      </c>
      <c r="G16" s="4">
        <v>11630</v>
      </c>
      <c r="H16" s="1">
        <v>1</v>
      </c>
      <c r="I16" s="2">
        <v>22.5</v>
      </c>
      <c r="J16" s="4">
        <v>12330</v>
      </c>
      <c r="K16" t="str">
        <f t="shared" si="1"/>
        <v>122.5</v>
      </c>
      <c r="M16" s="3"/>
    </row>
    <row r="17" spans="1:13" ht="27" x14ac:dyDescent="0.35">
      <c r="A17" s="6" t="s">
        <v>88</v>
      </c>
      <c r="B17" t="str">
        <f t="shared" si="0"/>
        <v>1121.5</v>
      </c>
      <c r="C17" s="2">
        <v>1</v>
      </c>
      <c r="D17" s="2" t="s">
        <v>10</v>
      </c>
      <c r="E17" s="1">
        <v>1</v>
      </c>
      <c r="F17" s="2">
        <v>21.5</v>
      </c>
      <c r="G17" s="4">
        <v>11860</v>
      </c>
      <c r="H17" s="1">
        <v>1</v>
      </c>
      <c r="I17" s="2">
        <v>23</v>
      </c>
      <c r="J17" s="4">
        <v>12560</v>
      </c>
      <c r="K17" t="str">
        <f t="shared" si="1"/>
        <v>123</v>
      </c>
      <c r="M17" s="3"/>
    </row>
    <row r="18" spans="1:13" ht="13.9" x14ac:dyDescent="0.35">
      <c r="A18" s="6" t="s">
        <v>88</v>
      </c>
      <c r="B18" t="str">
        <f t="shared" si="0"/>
        <v>1122</v>
      </c>
      <c r="C18" s="2">
        <v>1</v>
      </c>
      <c r="D18" s="2"/>
      <c r="E18" s="1">
        <v>1</v>
      </c>
      <c r="F18" s="2">
        <v>22</v>
      </c>
      <c r="G18" s="4">
        <v>12090</v>
      </c>
      <c r="H18" s="1">
        <v>1</v>
      </c>
      <c r="I18" s="2">
        <v>23.5</v>
      </c>
      <c r="J18" s="4">
        <v>12810</v>
      </c>
      <c r="K18" t="str">
        <f t="shared" si="1"/>
        <v>123.5</v>
      </c>
      <c r="M18" s="3"/>
    </row>
    <row r="19" spans="1:13" ht="13.9" x14ac:dyDescent="0.35">
      <c r="A19" s="6" t="s">
        <v>88</v>
      </c>
      <c r="B19" t="str">
        <f t="shared" si="0"/>
        <v>1122.5</v>
      </c>
      <c r="C19" s="2">
        <v>1</v>
      </c>
      <c r="D19" s="2"/>
      <c r="E19" s="1">
        <v>1</v>
      </c>
      <c r="F19" s="2">
        <v>22.5</v>
      </c>
      <c r="G19" s="4">
        <v>12330</v>
      </c>
      <c r="H19" s="1">
        <v>1</v>
      </c>
      <c r="I19" s="2">
        <v>24</v>
      </c>
      <c r="J19" s="4">
        <v>13070</v>
      </c>
      <c r="K19" t="str">
        <f t="shared" si="1"/>
        <v>124</v>
      </c>
      <c r="M19" s="3"/>
    </row>
    <row r="20" spans="1:13" ht="13.9" x14ac:dyDescent="0.35">
      <c r="A20" s="6" t="s">
        <v>88</v>
      </c>
      <c r="B20" t="str">
        <f t="shared" si="0"/>
        <v>1123</v>
      </c>
      <c r="C20" s="2">
        <v>1</v>
      </c>
      <c r="D20" s="2"/>
      <c r="E20" s="1">
        <v>1</v>
      </c>
      <c r="F20" s="2">
        <v>23</v>
      </c>
      <c r="G20" s="4">
        <v>12560</v>
      </c>
      <c r="H20" s="1">
        <v>1</v>
      </c>
      <c r="I20" s="2">
        <v>24.5</v>
      </c>
      <c r="J20" s="4">
        <v>13310</v>
      </c>
      <c r="K20" t="str">
        <f t="shared" si="1"/>
        <v>124.5</v>
      </c>
      <c r="M20" s="3"/>
    </row>
    <row r="21" spans="1:13" ht="13.9" x14ac:dyDescent="0.35">
      <c r="A21" s="6" t="s">
        <v>88</v>
      </c>
      <c r="B21" t="str">
        <f t="shared" si="0"/>
        <v>1123.5</v>
      </c>
      <c r="C21" s="2">
        <v>1</v>
      </c>
      <c r="D21" s="2"/>
      <c r="E21" s="1">
        <v>1</v>
      </c>
      <c r="F21" s="2">
        <v>23.5</v>
      </c>
      <c r="G21" s="4">
        <v>12810</v>
      </c>
      <c r="H21" s="1">
        <v>1</v>
      </c>
      <c r="I21" s="2">
        <v>25</v>
      </c>
      <c r="J21" s="4">
        <v>13760</v>
      </c>
      <c r="K21" t="str">
        <f t="shared" si="1"/>
        <v>125</v>
      </c>
      <c r="M21" s="3"/>
    </row>
    <row r="22" spans="1:13" ht="13.9" x14ac:dyDescent="0.35">
      <c r="A22" s="6" t="s">
        <v>88</v>
      </c>
      <c r="B22" t="str">
        <f t="shared" si="0"/>
        <v>1124</v>
      </c>
      <c r="C22" s="2">
        <v>1</v>
      </c>
      <c r="D22" s="2"/>
      <c r="E22" s="1">
        <v>1</v>
      </c>
      <c r="F22" s="2">
        <v>24</v>
      </c>
      <c r="G22" s="4">
        <v>13070</v>
      </c>
      <c r="H22" s="1">
        <v>1</v>
      </c>
      <c r="I22" s="2">
        <v>25</v>
      </c>
      <c r="J22" s="4">
        <v>13760</v>
      </c>
      <c r="K22" t="str">
        <f t="shared" si="1"/>
        <v>125</v>
      </c>
      <c r="M22" s="3"/>
    </row>
    <row r="23" spans="1:13" ht="27.75" x14ac:dyDescent="0.35">
      <c r="A23" s="6" t="s">
        <v>88</v>
      </c>
      <c r="B23" t="str">
        <f t="shared" si="0"/>
        <v>1124.5</v>
      </c>
      <c r="C23" s="2">
        <v>1</v>
      </c>
      <c r="D23" s="1" t="s">
        <v>37</v>
      </c>
      <c r="E23" s="1">
        <v>1</v>
      </c>
      <c r="F23" s="2">
        <v>24.5</v>
      </c>
      <c r="G23" s="4">
        <v>13310</v>
      </c>
      <c r="H23" s="1">
        <v>1</v>
      </c>
      <c r="I23" s="2">
        <v>25.5</v>
      </c>
      <c r="J23" s="4">
        <v>14030</v>
      </c>
      <c r="K23" t="str">
        <f t="shared" si="1"/>
        <v>125.5</v>
      </c>
      <c r="M23" s="3"/>
    </row>
    <row r="24" spans="1:13" ht="27" x14ac:dyDescent="0.35">
      <c r="A24" s="6" t="s">
        <v>88</v>
      </c>
      <c r="B24" t="str">
        <f t="shared" si="0"/>
        <v>1125</v>
      </c>
      <c r="C24" s="2">
        <v>1</v>
      </c>
      <c r="D24" s="2" t="s">
        <v>12</v>
      </c>
      <c r="E24" s="1">
        <v>1</v>
      </c>
      <c r="F24" s="2">
        <v>25</v>
      </c>
      <c r="G24" s="4">
        <v>13760</v>
      </c>
      <c r="H24" s="1">
        <v>1</v>
      </c>
      <c r="I24" s="2">
        <v>26</v>
      </c>
      <c r="J24" s="4">
        <v>14310</v>
      </c>
      <c r="K24" t="str">
        <f t="shared" si="1"/>
        <v>126</v>
      </c>
      <c r="M24" s="3"/>
    </row>
    <row r="25" spans="1:13" ht="13.9" x14ac:dyDescent="0.35">
      <c r="A25" s="6" t="s">
        <v>88</v>
      </c>
      <c r="B25" t="str">
        <f t="shared" si="0"/>
        <v>1125.5</v>
      </c>
      <c r="C25" s="2">
        <v>1</v>
      </c>
      <c r="D25" s="2"/>
      <c r="E25" s="1">
        <v>1</v>
      </c>
      <c r="F25" s="2">
        <v>25.5</v>
      </c>
      <c r="G25" s="4">
        <v>14030</v>
      </c>
      <c r="H25" s="1">
        <v>1</v>
      </c>
      <c r="I25" s="2">
        <v>26.5</v>
      </c>
      <c r="J25" s="4">
        <v>14570</v>
      </c>
      <c r="K25" t="str">
        <f t="shared" si="1"/>
        <v>126.5</v>
      </c>
      <c r="M25" s="3"/>
    </row>
    <row r="26" spans="1:13" ht="13.9" x14ac:dyDescent="0.35">
      <c r="A26" s="6" t="s">
        <v>88</v>
      </c>
      <c r="B26" t="str">
        <f t="shared" si="0"/>
        <v>1126</v>
      </c>
      <c r="C26" s="2">
        <v>1</v>
      </c>
      <c r="D26" s="2"/>
      <c r="E26" s="1">
        <v>1</v>
      </c>
      <c r="F26" s="2">
        <v>26</v>
      </c>
      <c r="G26" s="4">
        <v>14310</v>
      </c>
      <c r="H26" s="1">
        <v>1</v>
      </c>
      <c r="I26" s="2">
        <v>27</v>
      </c>
      <c r="J26" s="4">
        <v>14850</v>
      </c>
      <c r="K26" t="str">
        <f t="shared" si="1"/>
        <v>127</v>
      </c>
      <c r="M26" s="3"/>
    </row>
    <row r="27" spans="1:13" ht="13.9" x14ac:dyDescent="0.35">
      <c r="A27" s="6" t="s">
        <v>88</v>
      </c>
      <c r="B27" t="str">
        <f t="shared" si="0"/>
        <v>1126.5</v>
      </c>
      <c r="C27" s="2">
        <v>1</v>
      </c>
      <c r="D27" s="2"/>
      <c r="E27" s="1">
        <v>1</v>
      </c>
      <c r="F27" s="2">
        <v>26.5</v>
      </c>
      <c r="G27" s="4">
        <v>14570</v>
      </c>
      <c r="H27" s="1">
        <v>1</v>
      </c>
      <c r="I27" s="2">
        <v>27.5</v>
      </c>
      <c r="J27" s="4">
        <v>15140</v>
      </c>
      <c r="K27" t="str">
        <f t="shared" si="1"/>
        <v>127.5</v>
      </c>
      <c r="M27" s="3"/>
    </row>
    <row r="28" spans="1:13" ht="13.9" x14ac:dyDescent="0.35">
      <c r="A28" s="6" t="s">
        <v>88</v>
      </c>
      <c r="B28" t="str">
        <f t="shared" si="0"/>
        <v>1127</v>
      </c>
      <c r="C28" s="2">
        <v>1</v>
      </c>
      <c r="D28" s="2"/>
      <c r="E28" s="1">
        <v>1</v>
      </c>
      <c r="F28" s="2">
        <v>27</v>
      </c>
      <c r="G28" s="4">
        <v>14850</v>
      </c>
      <c r="H28" s="1">
        <v>1</v>
      </c>
      <c r="I28" s="2">
        <v>28</v>
      </c>
      <c r="J28" s="4">
        <v>15440</v>
      </c>
      <c r="K28" t="str">
        <f t="shared" si="1"/>
        <v>128</v>
      </c>
      <c r="M28" s="3"/>
    </row>
    <row r="29" spans="1:13" ht="13.9" x14ac:dyDescent="0.35">
      <c r="A29" s="6" t="s">
        <v>88</v>
      </c>
      <c r="B29" t="str">
        <f t="shared" si="0"/>
        <v>1127.5</v>
      </c>
      <c r="C29" s="2">
        <v>1</v>
      </c>
      <c r="D29" s="2"/>
      <c r="E29" s="1">
        <v>1</v>
      </c>
      <c r="F29" s="2">
        <v>27.5</v>
      </c>
      <c r="G29" s="4">
        <v>15140</v>
      </c>
      <c r="H29" s="1">
        <v>1</v>
      </c>
      <c r="I29" s="2">
        <v>28.5</v>
      </c>
      <c r="J29" s="4">
        <v>15720</v>
      </c>
      <c r="K29" t="str">
        <f t="shared" si="1"/>
        <v>128.5</v>
      </c>
      <c r="M29" s="3"/>
    </row>
    <row r="30" spans="1:13" ht="13.9" x14ac:dyDescent="0.35">
      <c r="A30" s="6" t="s">
        <v>88</v>
      </c>
      <c r="B30" t="str">
        <f t="shared" si="0"/>
        <v>1128</v>
      </c>
      <c r="C30" s="2">
        <v>1</v>
      </c>
      <c r="D30" s="2"/>
      <c r="E30" s="1">
        <v>1</v>
      </c>
      <c r="F30" s="2">
        <v>28</v>
      </c>
      <c r="G30" s="4">
        <v>15440</v>
      </c>
      <c r="H30" s="1">
        <v>1</v>
      </c>
      <c r="I30" s="2">
        <v>29</v>
      </c>
      <c r="J30" s="4">
        <v>16030</v>
      </c>
      <c r="K30" t="str">
        <f t="shared" si="1"/>
        <v>129</v>
      </c>
      <c r="M30" s="3"/>
    </row>
    <row r="31" spans="1:13" ht="13.9" x14ac:dyDescent="0.35">
      <c r="A31" s="6" t="s">
        <v>88</v>
      </c>
      <c r="B31" t="str">
        <f t="shared" si="0"/>
        <v>1128.5</v>
      </c>
      <c r="C31" s="2">
        <v>1</v>
      </c>
      <c r="D31" s="2"/>
      <c r="E31" s="1">
        <v>1</v>
      </c>
      <c r="F31" s="2">
        <v>28.5</v>
      </c>
      <c r="G31" s="4">
        <v>15720</v>
      </c>
      <c r="H31" s="1">
        <v>1</v>
      </c>
      <c r="I31" s="2">
        <v>29.5</v>
      </c>
      <c r="J31" s="4">
        <v>16340</v>
      </c>
      <c r="K31" t="str">
        <f t="shared" si="1"/>
        <v>129.5</v>
      </c>
      <c r="M31" s="3"/>
    </row>
    <row r="32" spans="1:13" ht="13.9" x14ac:dyDescent="0.35">
      <c r="A32" s="6" t="s">
        <v>88</v>
      </c>
      <c r="B32" t="str">
        <f t="shared" si="0"/>
        <v>1129</v>
      </c>
      <c r="C32" s="2">
        <v>1</v>
      </c>
      <c r="D32" s="2"/>
      <c r="E32" s="1">
        <v>1</v>
      </c>
      <c r="F32" s="2">
        <v>29</v>
      </c>
      <c r="G32" s="4">
        <v>16030</v>
      </c>
      <c r="H32" s="1">
        <v>1</v>
      </c>
      <c r="I32" s="2">
        <v>30</v>
      </c>
      <c r="J32" s="4">
        <v>16650</v>
      </c>
      <c r="K32" t="str">
        <f t="shared" si="1"/>
        <v>130</v>
      </c>
      <c r="M32" s="3"/>
    </row>
    <row r="33" spans="1:13" ht="13.9" x14ac:dyDescent="0.35">
      <c r="A33" s="6" t="s">
        <v>88</v>
      </c>
      <c r="B33" t="str">
        <f t="shared" si="0"/>
        <v>1129.5</v>
      </c>
      <c r="C33" s="2">
        <v>1</v>
      </c>
      <c r="D33" s="2"/>
      <c r="E33" s="1">
        <v>1</v>
      </c>
      <c r="F33" s="2">
        <v>29.5</v>
      </c>
      <c r="G33" s="4">
        <v>16340</v>
      </c>
      <c r="H33" s="1">
        <v>1</v>
      </c>
      <c r="I33" s="2">
        <v>30.5</v>
      </c>
      <c r="J33" s="4">
        <v>16960</v>
      </c>
      <c r="K33" t="str">
        <f t="shared" si="1"/>
        <v>130.5</v>
      </c>
      <c r="M33" s="3"/>
    </row>
    <row r="34" spans="1:13" ht="13.9" x14ac:dyDescent="0.35">
      <c r="A34" s="6" t="s">
        <v>88</v>
      </c>
      <c r="B34" t="str">
        <f t="shared" si="0"/>
        <v>1130</v>
      </c>
      <c r="C34" s="2">
        <v>1</v>
      </c>
      <c r="D34" s="2"/>
      <c r="E34" s="1">
        <v>1</v>
      </c>
      <c r="F34" s="2">
        <v>30</v>
      </c>
      <c r="G34" s="4">
        <v>16650</v>
      </c>
      <c r="H34" s="1">
        <v>1</v>
      </c>
      <c r="I34" s="2">
        <v>31</v>
      </c>
      <c r="J34" s="4">
        <v>17270</v>
      </c>
      <c r="K34" t="str">
        <f t="shared" si="1"/>
        <v>131</v>
      </c>
      <c r="M34" s="3"/>
    </row>
    <row r="35" spans="1:13" ht="13.9" x14ac:dyDescent="0.35">
      <c r="A35" s="6" t="s">
        <v>88</v>
      </c>
      <c r="B35" t="str">
        <f t="shared" si="0"/>
        <v>1130.5</v>
      </c>
      <c r="C35" s="2">
        <v>1</v>
      </c>
      <c r="D35" s="2"/>
      <c r="E35" s="1">
        <v>1</v>
      </c>
      <c r="F35" s="2">
        <v>30.5</v>
      </c>
      <c r="G35" s="4">
        <v>16960</v>
      </c>
      <c r="H35" s="1">
        <v>1</v>
      </c>
      <c r="I35" s="2">
        <v>31.5</v>
      </c>
      <c r="J35" s="4">
        <v>17570</v>
      </c>
      <c r="K35" t="str">
        <f t="shared" si="1"/>
        <v>131.5</v>
      </c>
      <c r="M35" s="3"/>
    </row>
    <row r="36" spans="1:13" ht="13.9" x14ac:dyDescent="0.35">
      <c r="A36" s="6" t="s">
        <v>88</v>
      </c>
      <c r="B36" t="str">
        <f t="shared" si="0"/>
        <v>1131</v>
      </c>
      <c r="C36" s="2">
        <v>1</v>
      </c>
      <c r="D36" s="2"/>
      <c r="E36" s="1">
        <v>1</v>
      </c>
      <c r="F36" s="2">
        <v>31</v>
      </c>
      <c r="G36" s="4">
        <v>17270</v>
      </c>
      <c r="H36" s="1">
        <v>1</v>
      </c>
      <c r="I36" s="2">
        <v>32</v>
      </c>
      <c r="J36" s="4">
        <v>17880</v>
      </c>
      <c r="K36" t="str">
        <f t="shared" si="1"/>
        <v>132</v>
      </c>
      <c r="M36" s="3"/>
    </row>
    <row r="37" spans="1:13" ht="13.9" x14ac:dyDescent="0.35">
      <c r="A37" s="6" t="s">
        <v>88</v>
      </c>
      <c r="B37" t="str">
        <f t="shared" si="0"/>
        <v>1131.5</v>
      </c>
      <c r="C37" s="2">
        <v>1</v>
      </c>
      <c r="D37" s="2"/>
      <c r="E37" s="1">
        <v>1</v>
      </c>
      <c r="F37" s="2">
        <v>31.5</v>
      </c>
      <c r="G37" s="4">
        <v>17570</v>
      </c>
      <c r="H37" s="1">
        <v>1</v>
      </c>
      <c r="I37" s="2">
        <v>32.5</v>
      </c>
      <c r="J37" s="4">
        <v>18190</v>
      </c>
      <c r="K37" t="str">
        <f t="shared" si="1"/>
        <v>132.5</v>
      </c>
      <c r="M37" s="3"/>
    </row>
    <row r="38" spans="1:13" ht="13.9" x14ac:dyDescent="0.35">
      <c r="A38" s="6" t="s">
        <v>88</v>
      </c>
      <c r="B38" t="str">
        <f t="shared" si="0"/>
        <v>1132</v>
      </c>
      <c r="C38" s="2">
        <v>1</v>
      </c>
      <c r="D38" s="2"/>
      <c r="E38" s="1">
        <v>1</v>
      </c>
      <c r="F38" s="2">
        <v>32</v>
      </c>
      <c r="G38" s="4">
        <v>17880</v>
      </c>
      <c r="H38" s="1">
        <v>1</v>
      </c>
      <c r="I38" s="2">
        <v>32.5</v>
      </c>
      <c r="J38" s="4">
        <v>18190</v>
      </c>
      <c r="K38" t="str">
        <f t="shared" si="1"/>
        <v>132.5</v>
      </c>
      <c r="M38" s="3"/>
    </row>
    <row r="39" spans="1:13" ht="27.75" x14ac:dyDescent="0.35">
      <c r="A39" s="6" t="s">
        <v>88</v>
      </c>
      <c r="B39" t="str">
        <f t="shared" si="0"/>
        <v>1132.5</v>
      </c>
      <c r="C39" s="2">
        <v>1</v>
      </c>
      <c r="D39" s="1" t="s">
        <v>38</v>
      </c>
      <c r="E39" s="1">
        <v>1</v>
      </c>
      <c r="F39" s="2">
        <v>32.5</v>
      </c>
      <c r="G39" s="4">
        <v>18190</v>
      </c>
      <c r="H39" s="1">
        <v>1</v>
      </c>
      <c r="I39" s="2">
        <v>33</v>
      </c>
      <c r="J39" s="4">
        <v>18480</v>
      </c>
      <c r="K39" t="str">
        <f t="shared" si="1"/>
        <v>133</v>
      </c>
      <c r="M39" s="3"/>
    </row>
    <row r="40" spans="1:13" ht="27" x14ac:dyDescent="0.35">
      <c r="A40" s="6" t="s">
        <v>88</v>
      </c>
      <c r="B40" t="str">
        <f t="shared" si="0"/>
        <v>1133</v>
      </c>
      <c r="C40" s="2">
        <v>1</v>
      </c>
      <c r="D40" s="2" t="s">
        <v>14</v>
      </c>
      <c r="E40" s="1">
        <v>1</v>
      </c>
      <c r="F40" s="2">
        <v>33</v>
      </c>
      <c r="G40" s="4">
        <v>18480</v>
      </c>
      <c r="H40" s="1">
        <v>1</v>
      </c>
      <c r="I40" s="2">
        <v>33.5</v>
      </c>
      <c r="J40" s="4">
        <v>18790</v>
      </c>
      <c r="K40" t="str">
        <f t="shared" si="1"/>
        <v>133.5</v>
      </c>
      <c r="M40" s="3"/>
    </row>
    <row r="41" spans="1:13" ht="13.9" x14ac:dyDescent="0.35">
      <c r="A41" s="6" t="s">
        <v>88</v>
      </c>
      <c r="B41" t="str">
        <f t="shared" si="0"/>
        <v>1133.5</v>
      </c>
      <c r="C41" s="2">
        <v>1</v>
      </c>
      <c r="D41" s="2"/>
      <c r="E41" s="1">
        <v>1</v>
      </c>
      <c r="F41" s="2">
        <v>33.5</v>
      </c>
      <c r="G41" s="4">
        <v>18790</v>
      </c>
      <c r="H41" s="1">
        <v>1</v>
      </c>
      <c r="I41" s="2">
        <v>34</v>
      </c>
      <c r="J41" s="4">
        <v>19100</v>
      </c>
      <c r="K41" t="str">
        <f t="shared" si="1"/>
        <v>134</v>
      </c>
      <c r="M41" s="3"/>
    </row>
    <row r="42" spans="1:13" ht="13.9" x14ac:dyDescent="0.35">
      <c r="A42" s="6" t="s">
        <v>88</v>
      </c>
      <c r="B42" t="str">
        <f t="shared" si="0"/>
        <v>1134</v>
      </c>
      <c r="C42" s="2">
        <v>1</v>
      </c>
      <c r="D42" s="2"/>
      <c r="E42" s="1">
        <v>1</v>
      </c>
      <c r="F42" s="2">
        <v>34</v>
      </c>
      <c r="G42" s="4">
        <v>19100</v>
      </c>
      <c r="H42" s="1">
        <v>1</v>
      </c>
      <c r="I42" s="2">
        <v>34.5</v>
      </c>
      <c r="J42" s="4">
        <v>19510</v>
      </c>
      <c r="K42" t="str">
        <f t="shared" si="1"/>
        <v>134.5</v>
      </c>
      <c r="M42" s="3"/>
    </row>
    <row r="43" spans="1:13" ht="13.9" x14ac:dyDescent="0.35">
      <c r="A43" s="6" t="s">
        <v>88</v>
      </c>
      <c r="B43" t="str">
        <f t="shared" si="0"/>
        <v>1134.5</v>
      </c>
      <c r="C43" s="2">
        <v>1</v>
      </c>
      <c r="D43" s="2"/>
      <c r="E43" s="1">
        <v>1</v>
      </c>
      <c r="F43" s="2">
        <v>34.5</v>
      </c>
      <c r="G43" s="4">
        <v>19510</v>
      </c>
      <c r="H43" s="1">
        <v>1</v>
      </c>
      <c r="I43" s="2">
        <v>35</v>
      </c>
      <c r="J43" s="4">
        <v>19720</v>
      </c>
      <c r="K43" t="str">
        <f t="shared" si="1"/>
        <v>135</v>
      </c>
      <c r="M43" s="3"/>
    </row>
    <row r="44" spans="1:13" ht="13.9" x14ac:dyDescent="0.35">
      <c r="A44" s="6" t="s">
        <v>88</v>
      </c>
      <c r="B44" t="str">
        <f t="shared" si="0"/>
        <v>1135</v>
      </c>
      <c r="C44" s="2">
        <v>1</v>
      </c>
      <c r="D44" s="2"/>
      <c r="E44" s="1">
        <v>1</v>
      </c>
      <c r="F44" s="2">
        <v>35</v>
      </c>
      <c r="G44" s="4">
        <v>19720</v>
      </c>
      <c r="H44" s="1">
        <v>1</v>
      </c>
      <c r="I44" s="2">
        <v>35.5</v>
      </c>
      <c r="J44" s="4">
        <v>20040</v>
      </c>
      <c r="K44" t="str">
        <f t="shared" si="1"/>
        <v>135.5</v>
      </c>
      <c r="M44" s="3"/>
    </row>
    <row r="45" spans="1:13" ht="13.9" x14ac:dyDescent="0.35">
      <c r="A45" s="6" t="s">
        <v>88</v>
      </c>
      <c r="B45" t="str">
        <f t="shared" si="0"/>
        <v>1135.5</v>
      </c>
      <c r="C45" s="2">
        <v>1</v>
      </c>
      <c r="D45" s="2"/>
      <c r="E45" s="1">
        <v>1</v>
      </c>
      <c r="F45" s="2">
        <v>35.5</v>
      </c>
      <c r="G45" s="4">
        <v>20040</v>
      </c>
      <c r="H45" s="1">
        <v>1</v>
      </c>
      <c r="I45" s="2">
        <v>36</v>
      </c>
      <c r="J45" s="4">
        <v>20360</v>
      </c>
      <c r="K45" t="str">
        <f t="shared" si="1"/>
        <v>136</v>
      </c>
      <c r="M45" s="3"/>
    </row>
    <row r="46" spans="1:13" ht="13.9" x14ac:dyDescent="0.35">
      <c r="A46" s="6" t="s">
        <v>88</v>
      </c>
      <c r="B46" t="str">
        <f t="shared" si="0"/>
        <v>1136</v>
      </c>
      <c r="C46" s="2">
        <v>1</v>
      </c>
      <c r="D46" s="2"/>
      <c r="E46" s="1">
        <v>1</v>
      </c>
      <c r="F46" s="2">
        <v>36</v>
      </c>
      <c r="G46" s="4">
        <v>20360</v>
      </c>
      <c r="H46" s="1">
        <v>1</v>
      </c>
      <c r="I46" s="2">
        <v>36.5</v>
      </c>
      <c r="J46" s="4">
        <v>20680</v>
      </c>
      <c r="K46" t="str">
        <f t="shared" si="1"/>
        <v>136.5</v>
      </c>
      <c r="M46" s="3"/>
    </row>
    <row r="47" spans="1:13" ht="13.9" x14ac:dyDescent="0.35">
      <c r="A47" s="6" t="s">
        <v>88</v>
      </c>
      <c r="B47" t="str">
        <f t="shared" si="0"/>
        <v>1136.5</v>
      </c>
      <c r="C47" s="2">
        <v>1</v>
      </c>
      <c r="D47" s="2"/>
      <c r="E47" s="1">
        <v>1</v>
      </c>
      <c r="F47" s="2">
        <v>36.5</v>
      </c>
      <c r="G47" s="4">
        <v>20680</v>
      </c>
      <c r="H47" s="1">
        <v>1</v>
      </c>
      <c r="I47" s="2">
        <v>37</v>
      </c>
      <c r="J47" s="4">
        <v>21010</v>
      </c>
      <c r="K47" t="str">
        <f t="shared" si="1"/>
        <v>137</v>
      </c>
      <c r="M47" s="3"/>
    </row>
    <row r="48" spans="1:13" ht="27.75" x14ac:dyDescent="0.35">
      <c r="A48" s="6" t="s">
        <v>89</v>
      </c>
      <c r="B48" t="str">
        <f t="shared" si="0"/>
        <v>2114</v>
      </c>
      <c r="C48" s="2">
        <v>2</v>
      </c>
      <c r="D48" s="1" t="s">
        <v>34</v>
      </c>
      <c r="E48" s="1">
        <v>1</v>
      </c>
      <c r="F48" s="2">
        <v>14</v>
      </c>
      <c r="G48" s="4">
        <v>8800</v>
      </c>
      <c r="H48" s="4">
        <v>1</v>
      </c>
      <c r="I48" s="2">
        <v>16.5</v>
      </c>
      <c r="J48" s="4">
        <v>9710</v>
      </c>
      <c r="K48" t="str">
        <f t="shared" si="1"/>
        <v>116.5</v>
      </c>
      <c r="M48" s="3"/>
    </row>
    <row r="49" spans="1:13" ht="27" x14ac:dyDescent="0.35">
      <c r="A49" s="6" t="s">
        <v>89</v>
      </c>
      <c r="B49" t="str">
        <f t="shared" si="0"/>
        <v>2114.5</v>
      </c>
      <c r="C49" s="2">
        <v>2</v>
      </c>
      <c r="D49" s="2" t="s">
        <v>6</v>
      </c>
      <c r="E49" s="2">
        <v>1</v>
      </c>
      <c r="F49" s="2">
        <v>14.5</v>
      </c>
      <c r="G49" s="4">
        <v>8970</v>
      </c>
      <c r="H49" s="4">
        <v>1</v>
      </c>
      <c r="I49" s="2">
        <v>17</v>
      </c>
      <c r="J49" s="4">
        <v>9910</v>
      </c>
      <c r="K49" t="str">
        <f t="shared" si="1"/>
        <v>117</v>
      </c>
      <c r="M49" s="3"/>
    </row>
    <row r="50" spans="1:13" ht="13.9" x14ac:dyDescent="0.35">
      <c r="A50" s="6" t="s">
        <v>89</v>
      </c>
      <c r="B50" t="str">
        <f t="shared" si="0"/>
        <v>2115</v>
      </c>
      <c r="C50" s="2">
        <v>2</v>
      </c>
      <c r="D50" s="2"/>
      <c r="E50" s="1">
        <v>1</v>
      </c>
      <c r="F50" s="2">
        <v>15</v>
      </c>
      <c r="G50" s="4">
        <v>9150</v>
      </c>
      <c r="H50" s="4">
        <v>1</v>
      </c>
      <c r="I50" s="2">
        <v>17.5</v>
      </c>
      <c r="J50" s="4">
        <v>10070</v>
      </c>
      <c r="K50" t="str">
        <f t="shared" si="1"/>
        <v>117.5</v>
      </c>
      <c r="M50" s="3"/>
    </row>
    <row r="51" spans="1:13" x14ac:dyDescent="0.35">
      <c r="A51" s="6" t="s">
        <v>89</v>
      </c>
      <c r="B51" t="str">
        <f t="shared" si="0"/>
        <v>2115.5</v>
      </c>
      <c r="C51" s="2">
        <v>2</v>
      </c>
      <c r="D51" s="2"/>
      <c r="E51" s="2">
        <v>1</v>
      </c>
      <c r="F51" s="2">
        <v>15.5</v>
      </c>
      <c r="G51" s="4">
        <v>9330</v>
      </c>
      <c r="H51" s="4">
        <v>1</v>
      </c>
      <c r="I51" s="2">
        <v>18</v>
      </c>
      <c r="J51" s="4">
        <v>10280</v>
      </c>
      <c r="K51" t="str">
        <f t="shared" si="1"/>
        <v>118</v>
      </c>
      <c r="M51" s="3"/>
    </row>
    <row r="52" spans="1:13" ht="13.9" x14ac:dyDescent="0.35">
      <c r="A52" s="6" t="s">
        <v>89</v>
      </c>
      <c r="B52" t="str">
        <f t="shared" si="0"/>
        <v>2116</v>
      </c>
      <c r="C52" s="2">
        <v>2</v>
      </c>
      <c r="D52" s="2"/>
      <c r="E52" s="1">
        <v>1</v>
      </c>
      <c r="F52" s="2">
        <v>16</v>
      </c>
      <c r="G52" s="4">
        <v>9520</v>
      </c>
      <c r="H52" s="4">
        <v>1</v>
      </c>
      <c r="I52" s="2">
        <v>18.5</v>
      </c>
      <c r="J52" s="4">
        <v>10540</v>
      </c>
      <c r="K52" t="str">
        <f t="shared" si="1"/>
        <v>118.5</v>
      </c>
      <c r="M52" s="3"/>
    </row>
    <row r="53" spans="1:13" x14ac:dyDescent="0.35">
      <c r="A53" s="6" t="s">
        <v>89</v>
      </c>
      <c r="B53" t="str">
        <f t="shared" si="0"/>
        <v>2116.5</v>
      </c>
      <c r="C53" s="2">
        <v>2</v>
      </c>
      <c r="D53" s="2"/>
      <c r="E53" s="2">
        <v>1</v>
      </c>
      <c r="F53" s="2">
        <v>16.5</v>
      </c>
      <c r="G53" s="4">
        <v>9710</v>
      </c>
      <c r="H53" s="4">
        <v>1</v>
      </c>
      <c r="I53" s="2">
        <v>19</v>
      </c>
      <c r="J53" s="4">
        <v>10760</v>
      </c>
      <c r="K53" t="str">
        <f t="shared" si="1"/>
        <v>119</v>
      </c>
      <c r="M53" s="3"/>
    </row>
    <row r="54" spans="1:13" ht="13.9" x14ac:dyDescent="0.35">
      <c r="A54" s="6" t="s">
        <v>89</v>
      </c>
      <c r="B54" t="str">
        <f t="shared" si="0"/>
        <v>2117</v>
      </c>
      <c r="C54" s="2">
        <v>2</v>
      </c>
      <c r="D54" s="2"/>
      <c r="E54" s="1">
        <v>1</v>
      </c>
      <c r="F54" s="2">
        <v>17</v>
      </c>
      <c r="G54" s="4">
        <v>9910</v>
      </c>
      <c r="H54" s="4">
        <v>1</v>
      </c>
      <c r="I54" s="2">
        <v>19.5</v>
      </c>
      <c r="J54" s="4">
        <v>10970</v>
      </c>
      <c r="K54" t="str">
        <f t="shared" si="1"/>
        <v>119.5</v>
      </c>
      <c r="M54" s="3"/>
    </row>
    <row r="55" spans="1:13" x14ac:dyDescent="0.35">
      <c r="A55" s="6" t="s">
        <v>89</v>
      </c>
      <c r="B55" t="str">
        <f t="shared" si="0"/>
        <v>2117.5</v>
      </c>
      <c r="C55" s="2">
        <v>2</v>
      </c>
      <c r="D55" s="2"/>
      <c r="E55" s="2">
        <v>1</v>
      </c>
      <c r="F55" s="2">
        <v>17.5</v>
      </c>
      <c r="G55" s="4">
        <v>10070</v>
      </c>
      <c r="H55" s="4">
        <v>1</v>
      </c>
      <c r="I55" s="2">
        <v>20</v>
      </c>
      <c r="J55" s="4">
        <v>11180</v>
      </c>
      <c r="K55" t="str">
        <f t="shared" si="1"/>
        <v>120</v>
      </c>
      <c r="M55" s="3"/>
    </row>
    <row r="56" spans="1:13" ht="13.9" x14ac:dyDescent="0.35">
      <c r="A56" s="6" t="s">
        <v>89</v>
      </c>
      <c r="B56" t="str">
        <f t="shared" si="0"/>
        <v>2118</v>
      </c>
      <c r="C56" s="2">
        <v>2</v>
      </c>
      <c r="D56" s="2"/>
      <c r="E56" s="1">
        <v>1</v>
      </c>
      <c r="F56" s="2">
        <v>18</v>
      </c>
      <c r="G56" s="4">
        <v>10280</v>
      </c>
      <c r="H56" s="4">
        <v>1</v>
      </c>
      <c r="I56" s="2">
        <v>20.5</v>
      </c>
      <c r="J56" s="4">
        <v>11400</v>
      </c>
      <c r="K56" t="str">
        <f t="shared" si="1"/>
        <v>120.5</v>
      </c>
      <c r="M56" s="3"/>
    </row>
    <row r="57" spans="1:13" x14ac:dyDescent="0.35">
      <c r="A57" s="6" t="s">
        <v>89</v>
      </c>
      <c r="B57" t="str">
        <f t="shared" si="0"/>
        <v>2118.5</v>
      </c>
      <c r="C57" s="2">
        <v>2</v>
      </c>
      <c r="D57" s="2"/>
      <c r="E57" s="2">
        <v>1</v>
      </c>
      <c r="F57" s="2">
        <v>18.5</v>
      </c>
      <c r="G57" s="4">
        <v>10540</v>
      </c>
      <c r="H57" s="4">
        <v>1</v>
      </c>
      <c r="I57" s="2">
        <v>21</v>
      </c>
      <c r="J57" s="4">
        <v>11630</v>
      </c>
      <c r="K57" t="str">
        <f t="shared" si="1"/>
        <v>121</v>
      </c>
      <c r="M57" s="3"/>
    </row>
    <row r="58" spans="1:13" ht="13.9" x14ac:dyDescent="0.35">
      <c r="A58" s="6" t="s">
        <v>89</v>
      </c>
      <c r="B58" t="str">
        <f t="shared" si="0"/>
        <v>2119</v>
      </c>
      <c r="C58" s="2">
        <v>2</v>
      </c>
      <c r="D58" s="2"/>
      <c r="E58" s="1">
        <v>1</v>
      </c>
      <c r="F58" s="2">
        <v>19</v>
      </c>
      <c r="G58" s="4">
        <v>10760</v>
      </c>
      <c r="H58" s="4">
        <v>1</v>
      </c>
      <c r="I58" s="2">
        <v>21</v>
      </c>
      <c r="J58" s="4">
        <v>11630</v>
      </c>
      <c r="K58" t="str">
        <f t="shared" si="1"/>
        <v>121</v>
      </c>
      <c r="M58" s="3"/>
    </row>
    <row r="59" spans="1:13" ht="27.75" x14ac:dyDescent="0.35">
      <c r="A59" s="6" t="s">
        <v>89</v>
      </c>
      <c r="B59" t="str">
        <f t="shared" si="0"/>
        <v>2119.5</v>
      </c>
      <c r="C59" s="2">
        <v>2</v>
      </c>
      <c r="D59" s="1" t="s">
        <v>35</v>
      </c>
      <c r="E59" s="2">
        <v>1</v>
      </c>
      <c r="F59" s="2">
        <v>19.5</v>
      </c>
      <c r="G59" s="4">
        <v>10970</v>
      </c>
      <c r="H59" s="4">
        <v>1</v>
      </c>
      <c r="I59" s="2">
        <v>21.5</v>
      </c>
      <c r="J59" s="4">
        <v>11860</v>
      </c>
      <c r="K59" t="str">
        <f t="shared" si="1"/>
        <v>121.5</v>
      </c>
      <c r="M59" s="3"/>
    </row>
    <row r="60" spans="1:13" ht="27" x14ac:dyDescent="0.35">
      <c r="A60" s="6" t="s">
        <v>89</v>
      </c>
      <c r="B60" t="str">
        <f t="shared" si="0"/>
        <v>2120</v>
      </c>
      <c r="C60" s="2">
        <v>2</v>
      </c>
      <c r="D60" s="2" t="s">
        <v>8</v>
      </c>
      <c r="E60" s="1">
        <v>1</v>
      </c>
      <c r="F60" s="2">
        <v>20</v>
      </c>
      <c r="G60" s="4">
        <v>11180</v>
      </c>
      <c r="H60" s="4">
        <v>1</v>
      </c>
      <c r="I60" s="2">
        <v>22</v>
      </c>
      <c r="J60" s="4">
        <v>12090</v>
      </c>
      <c r="K60" t="str">
        <f t="shared" si="1"/>
        <v>122</v>
      </c>
      <c r="M60" s="3"/>
    </row>
    <row r="61" spans="1:13" x14ac:dyDescent="0.35">
      <c r="A61" s="6" t="s">
        <v>89</v>
      </c>
      <c r="B61" t="str">
        <f t="shared" si="0"/>
        <v>2120.5</v>
      </c>
      <c r="C61" s="2">
        <v>2</v>
      </c>
      <c r="D61" s="2"/>
      <c r="E61" s="2">
        <v>1</v>
      </c>
      <c r="F61" s="2">
        <v>20.5</v>
      </c>
      <c r="G61" s="4">
        <v>11400</v>
      </c>
      <c r="H61" s="4">
        <v>1</v>
      </c>
      <c r="I61" s="2">
        <v>22</v>
      </c>
      <c r="J61" s="4">
        <v>12090</v>
      </c>
      <c r="K61" t="str">
        <f t="shared" si="1"/>
        <v>122</v>
      </c>
      <c r="M61" s="3"/>
    </row>
    <row r="62" spans="1:13" ht="27.75" x14ac:dyDescent="0.35">
      <c r="A62" s="6" t="s">
        <v>89</v>
      </c>
      <c r="B62" t="str">
        <f t="shared" si="0"/>
        <v>2121</v>
      </c>
      <c r="C62" s="2">
        <v>2</v>
      </c>
      <c r="D62" s="1" t="s">
        <v>36</v>
      </c>
      <c r="E62" s="1">
        <v>1</v>
      </c>
      <c r="F62" s="2">
        <v>21</v>
      </c>
      <c r="G62" s="4">
        <v>11630</v>
      </c>
      <c r="H62" s="4">
        <v>1</v>
      </c>
      <c r="I62" s="2">
        <v>22.5</v>
      </c>
      <c r="J62" s="4">
        <v>12330</v>
      </c>
      <c r="K62" t="str">
        <f t="shared" si="1"/>
        <v>122.5</v>
      </c>
      <c r="M62" s="3"/>
    </row>
    <row r="63" spans="1:13" ht="27" x14ac:dyDescent="0.35">
      <c r="A63" s="6" t="s">
        <v>89</v>
      </c>
      <c r="B63" t="str">
        <f t="shared" si="0"/>
        <v>2121.5</v>
      </c>
      <c r="C63" s="2">
        <v>2</v>
      </c>
      <c r="D63" s="2" t="s">
        <v>10</v>
      </c>
      <c r="E63" s="2">
        <v>1</v>
      </c>
      <c r="F63" s="2">
        <v>21.5</v>
      </c>
      <c r="G63" s="4">
        <v>11860</v>
      </c>
      <c r="H63" s="4">
        <v>1</v>
      </c>
      <c r="I63" s="2">
        <v>23</v>
      </c>
      <c r="J63" s="4">
        <v>12560</v>
      </c>
      <c r="K63" t="str">
        <f t="shared" si="1"/>
        <v>123</v>
      </c>
      <c r="M63" s="3"/>
    </row>
    <row r="64" spans="1:13" ht="13.9" x14ac:dyDescent="0.35">
      <c r="A64" s="6" t="s">
        <v>89</v>
      </c>
      <c r="B64" t="str">
        <f t="shared" si="0"/>
        <v>2122</v>
      </c>
      <c r="C64" s="2">
        <v>2</v>
      </c>
      <c r="D64" s="2"/>
      <c r="E64" s="1">
        <v>1</v>
      </c>
      <c r="F64" s="2">
        <v>22</v>
      </c>
      <c r="G64" s="4">
        <v>12090</v>
      </c>
      <c r="H64" s="4">
        <v>1</v>
      </c>
      <c r="I64" s="2">
        <v>23.5</v>
      </c>
      <c r="J64" s="4">
        <v>12810</v>
      </c>
      <c r="K64" t="str">
        <f t="shared" si="1"/>
        <v>123.5</v>
      </c>
      <c r="M64" s="3"/>
    </row>
    <row r="65" spans="1:13" x14ac:dyDescent="0.35">
      <c r="A65" s="6" t="s">
        <v>89</v>
      </c>
      <c r="B65" t="str">
        <f t="shared" si="0"/>
        <v>2122.5</v>
      </c>
      <c r="C65" s="2">
        <v>2</v>
      </c>
      <c r="D65" s="2"/>
      <c r="E65" s="2">
        <v>1</v>
      </c>
      <c r="F65" s="2">
        <v>22.5</v>
      </c>
      <c r="G65" s="4">
        <v>12330</v>
      </c>
      <c r="H65" s="4">
        <v>1</v>
      </c>
      <c r="I65" s="2">
        <v>24</v>
      </c>
      <c r="J65" s="4">
        <v>13070</v>
      </c>
      <c r="K65" t="str">
        <f t="shared" si="1"/>
        <v>124</v>
      </c>
      <c r="M65" s="3"/>
    </row>
    <row r="66" spans="1:13" ht="13.9" x14ac:dyDescent="0.35">
      <c r="A66" s="6" t="s">
        <v>89</v>
      </c>
      <c r="B66" t="str">
        <f t="shared" si="0"/>
        <v>2123</v>
      </c>
      <c r="C66" s="2">
        <v>2</v>
      </c>
      <c r="D66" s="2"/>
      <c r="E66" s="1">
        <v>1</v>
      </c>
      <c r="F66" s="2">
        <v>23</v>
      </c>
      <c r="G66" s="4">
        <v>12560</v>
      </c>
      <c r="H66" s="4">
        <v>1</v>
      </c>
      <c r="I66" s="2">
        <v>24.5</v>
      </c>
      <c r="J66" s="4">
        <v>13310</v>
      </c>
      <c r="K66" t="str">
        <f t="shared" si="1"/>
        <v>124.5</v>
      </c>
      <c r="M66" s="3"/>
    </row>
    <row r="67" spans="1:13" x14ac:dyDescent="0.35">
      <c r="A67" s="6" t="s">
        <v>89</v>
      </c>
      <c r="B67" t="str">
        <f t="shared" ref="B67:B130" si="2">C67&amp;E67&amp;F67</f>
        <v>2123.5</v>
      </c>
      <c r="C67" s="2">
        <v>2</v>
      </c>
      <c r="D67" s="2"/>
      <c r="E67" s="2">
        <v>1</v>
      </c>
      <c r="F67" s="2">
        <v>23.5</v>
      </c>
      <c r="G67" s="4">
        <v>12810</v>
      </c>
      <c r="H67" s="4">
        <v>1</v>
      </c>
      <c r="I67" s="2">
        <v>25</v>
      </c>
      <c r="J67" s="4">
        <v>13760</v>
      </c>
      <c r="K67" t="str">
        <f t="shared" ref="K67:K130" si="3">H67&amp;I67</f>
        <v>125</v>
      </c>
      <c r="M67" s="3"/>
    </row>
    <row r="68" spans="1:13" ht="13.9" x14ac:dyDescent="0.35">
      <c r="A68" s="6" t="s">
        <v>89</v>
      </c>
      <c r="B68" t="str">
        <f t="shared" si="2"/>
        <v>2124</v>
      </c>
      <c r="C68" s="2">
        <v>2</v>
      </c>
      <c r="D68" s="2"/>
      <c r="E68" s="1">
        <v>1</v>
      </c>
      <c r="F68" s="2">
        <v>24</v>
      </c>
      <c r="G68" s="4">
        <v>13070</v>
      </c>
      <c r="H68" s="4">
        <v>1</v>
      </c>
      <c r="I68" s="2">
        <v>25</v>
      </c>
      <c r="J68" s="4">
        <v>13760</v>
      </c>
      <c r="K68" t="str">
        <f t="shared" si="3"/>
        <v>125</v>
      </c>
      <c r="M68" s="3"/>
    </row>
    <row r="69" spans="1:13" ht="27.75" x14ac:dyDescent="0.35">
      <c r="A69" s="6" t="s">
        <v>89</v>
      </c>
      <c r="B69" t="str">
        <f t="shared" si="2"/>
        <v>2124.5</v>
      </c>
      <c r="C69" s="2">
        <v>2</v>
      </c>
      <c r="D69" s="1" t="s">
        <v>37</v>
      </c>
      <c r="E69" s="2">
        <v>1</v>
      </c>
      <c r="F69" s="2">
        <v>24.5</v>
      </c>
      <c r="G69" s="4">
        <v>13310</v>
      </c>
      <c r="H69" s="4">
        <v>1</v>
      </c>
      <c r="I69" s="2">
        <v>25.5</v>
      </c>
      <c r="J69" s="4">
        <v>14030</v>
      </c>
      <c r="K69" t="str">
        <f t="shared" si="3"/>
        <v>125.5</v>
      </c>
      <c r="M69" s="3"/>
    </row>
    <row r="70" spans="1:13" ht="27" x14ac:dyDescent="0.35">
      <c r="A70" s="6" t="s">
        <v>89</v>
      </c>
      <c r="B70" t="str">
        <f t="shared" si="2"/>
        <v>2125</v>
      </c>
      <c r="C70" s="2">
        <v>2</v>
      </c>
      <c r="D70" s="2" t="s">
        <v>12</v>
      </c>
      <c r="E70" s="1">
        <v>1</v>
      </c>
      <c r="F70" s="2">
        <v>25</v>
      </c>
      <c r="G70" s="4">
        <v>13760</v>
      </c>
      <c r="H70" s="4">
        <v>1</v>
      </c>
      <c r="I70" s="2">
        <v>26</v>
      </c>
      <c r="J70" s="4">
        <v>14310</v>
      </c>
      <c r="K70" t="str">
        <f t="shared" si="3"/>
        <v>126</v>
      </c>
      <c r="M70" s="3"/>
    </row>
    <row r="71" spans="1:13" x14ac:dyDescent="0.35">
      <c r="A71" s="6" t="s">
        <v>89</v>
      </c>
      <c r="B71" t="str">
        <f t="shared" si="2"/>
        <v>2125.5</v>
      </c>
      <c r="C71" s="2">
        <v>2</v>
      </c>
      <c r="D71" s="2"/>
      <c r="E71" s="2">
        <v>1</v>
      </c>
      <c r="F71" s="2">
        <v>25.5</v>
      </c>
      <c r="G71" s="4">
        <v>14030</v>
      </c>
      <c r="H71" s="4">
        <v>1</v>
      </c>
      <c r="I71" s="2">
        <v>26.5</v>
      </c>
      <c r="J71" s="4">
        <v>14570</v>
      </c>
      <c r="K71" t="str">
        <f t="shared" si="3"/>
        <v>126.5</v>
      </c>
      <c r="M71" s="3"/>
    </row>
    <row r="72" spans="1:13" ht="13.9" x14ac:dyDescent="0.35">
      <c r="A72" s="6" t="s">
        <v>89</v>
      </c>
      <c r="B72" t="str">
        <f t="shared" si="2"/>
        <v>2126</v>
      </c>
      <c r="C72" s="2">
        <v>2</v>
      </c>
      <c r="D72" s="2"/>
      <c r="E72" s="1">
        <v>1</v>
      </c>
      <c r="F72" s="2">
        <v>26</v>
      </c>
      <c r="G72" s="4">
        <v>14310</v>
      </c>
      <c r="H72" s="4">
        <v>1</v>
      </c>
      <c r="I72" s="2">
        <v>27</v>
      </c>
      <c r="J72" s="4">
        <v>14850</v>
      </c>
      <c r="K72" t="str">
        <f t="shared" si="3"/>
        <v>127</v>
      </c>
      <c r="M72" s="3"/>
    </row>
    <row r="73" spans="1:13" x14ac:dyDescent="0.35">
      <c r="A73" s="6" t="s">
        <v>89</v>
      </c>
      <c r="B73" t="str">
        <f t="shared" si="2"/>
        <v>2126.5</v>
      </c>
      <c r="C73" s="2">
        <v>2</v>
      </c>
      <c r="D73" s="2"/>
      <c r="E73" s="2">
        <v>1</v>
      </c>
      <c r="F73" s="2">
        <v>26.5</v>
      </c>
      <c r="G73" s="4">
        <v>14570</v>
      </c>
      <c r="H73" s="4">
        <v>1</v>
      </c>
      <c r="I73" s="2">
        <v>27.5</v>
      </c>
      <c r="J73" s="4">
        <v>15140</v>
      </c>
      <c r="K73" t="str">
        <f t="shared" si="3"/>
        <v>127.5</v>
      </c>
      <c r="M73" s="3"/>
    </row>
    <row r="74" spans="1:13" ht="13.9" x14ac:dyDescent="0.35">
      <c r="A74" s="6" t="s">
        <v>89</v>
      </c>
      <c r="B74" t="str">
        <f t="shared" si="2"/>
        <v>2127</v>
      </c>
      <c r="C74" s="2">
        <v>2</v>
      </c>
      <c r="D74" s="2"/>
      <c r="E74" s="1">
        <v>1</v>
      </c>
      <c r="F74" s="2">
        <v>27</v>
      </c>
      <c r="G74" s="4">
        <v>14850</v>
      </c>
      <c r="H74" s="4">
        <v>1</v>
      </c>
      <c r="I74" s="2">
        <v>28</v>
      </c>
      <c r="J74" s="4">
        <v>15440</v>
      </c>
      <c r="K74" t="str">
        <f t="shared" si="3"/>
        <v>128</v>
      </c>
      <c r="M74" s="3"/>
    </row>
    <row r="75" spans="1:13" x14ac:dyDescent="0.35">
      <c r="A75" s="6" t="s">
        <v>89</v>
      </c>
      <c r="B75" t="str">
        <f t="shared" si="2"/>
        <v>2127.5</v>
      </c>
      <c r="C75" s="2">
        <v>2</v>
      </c>
      <c r="D75" s="2"/>
      <c r="E75" s="2">
        <v>1</v>
      </c>
      <c r="F75" s="2">
        <v>27.5</v>
      </c>
      <c r="G75" s="4">
        <v>15140</v>
      </c>
      <c r="H75" s="4">
        <v>1</v>
      </c>
      <c r="I75" s="2">
        <v>28.5</v>
      </c>
      <c r="J75" s="4">
        <v>15720</v>
      </c>
      <c r="K75" t="str">
        <f t="shared" si="3"/>
        <v>128.5</v>
      </c>
      <c r="M75" s="3"/>
    </row>
    <row r="76" spans="1:13" ht="13.9" x14ac:dyDescent="0.35">
      <c r="A76" s="6" t="s">
        <v>89</v>
      </c>
      <c r="B76" t="str">
        <f t="shared" si="2"/>
        <v>2128</v>
      </c>
      <c r="C76" s="2">
        <v>2</v>
      </c>
      <c r="D76" s="2"/>
      <c r="E76" s="1">
        <v>1</v>
      </c>
      <c r="F76" s="2">
        <v>28</v>
      </c>
      <c r="G76" s="4">
        <v>15440</v>
      </c>
      <c r="H76" s="4">
        <v>1</v>
      </c>
      <c r="I76" s="2">
        <v>29</v>
      </c>
      <c r="J76" s="4">
        <v>16030</v>
      </c>
      <c r="K76" t="str">
        <f t="shared" si="3"/>
        <v>129</v>
      </c>
      <c r="M76" s="3"/>
    </row>
    <row r="77" spans="1:13" x14ac:dyDescent="0.35">
      <c r="A77" s="6" t="s">
        <v>89</v>
      </c>
      <c r="B77" t="str">
        <f t="shared" si="2"/>
        <v>2128.5</v>
      </c>
      <c r="C77" s="2">
        <v>2</v>
      </c>
      <c r="D77" s="2"/>
      <c r="E77" s="2">
        <v>1</v>
      </c>
      <c r="F77" s="2">
        <v>28.5</v>
      </c>
      <c r="G77" s="4">
        <v>15720</v>
      </c>
      <c r="H77" s="4">
        <v>1</v>
      </c>
      <c r="I77" s="2">
        <v>29.5</v>
      </c>
      <c r="J77" s="4">
        <v>16340</v>
      </c>
      <c r="K77" t="str">
        <f t="shared" si="3"/>
        <v>129.5</v>
      </c>
      <c r="M77" s="3"/>
    </row>
    <row r="78" spans="1:13" ht="13.9" x14ac:dyDescent="0.35">
      <c r="A78" s="6" t="s">
        <v>89</v>
      </c>
      <c r="B78" t="str">
        <f t="shared" si="2"/>
        <v>2129</v>
      </c>
      <c r="C78" s="2">
        <v>2</v>
      </c>
      <c r="D78" s="2"/>
      <c r="E78" s="1">
        <v>1</v>
      </c>
      <c r="F78" s="2">
        <v>29</v>
      </c>
      <c r="G78" s="4">
        <v>16030</v>
      </c>
      <c r="H78" s="4">
        <v>1</v>
      </c>
      <c r="I78" s="2">
        <v>30</v>
      </c>
      <c r="J78" s="4">
        <v>16650</v>
      </c>
      <c r="K78" t="str">
        <f t="shared" si="3"/>
        <v>130</v>
      </c>
      <c r="M78" s="3"/>
    </row>
    <row r="79" spans="1:13" x14ac:dyDescent="0.35">
      <c r="A79" s="6" t="s">
        <v>89</v>
      </c>
      <c r="B79" t="str">
        <f t="shared" si="2"/>
        <v>2129.5</v>
      </c>
      <c r="C79" s="2">
        <v>2</v>
      </c>
      <c r="D79" s="2"/>
      <c r="E79" s="2">
        <v>1</v>
      </c>
      <c r="F79" s="2">
        <v>29.5</v>
      </c>
      <c r="G79" s="4">
        <v>16340</v>
      </c>
      <c r="H79" s="4">
        <v>1</v>
      </c>
      <c r="I79" s="2">
        <v>30.5</v>
      </c>
      <c r="J79" s="4">
        <v>16960</v>
      </c>
      <c r="K79" t="str">
        <f t="shared" si="3"/>
        <v>130.5</v>
      </c>
      <c r="M79" s="3"/>
    </row>
    <row r="80" spans="1:13" ht="13.9" x14ac:dyDescent="0.35">
      <c r="A80" s="6" t="s">
        <v>89</v>
      </c>
      <c r="B80" t="str">
        <f t="shared" si="2"/>
        <v>2130</v>
      </c>
      <c r="C80" s="2">
        <v>2</v>
      </c>
      <c r="D80" s="2"/>
      <c r="E80" s="1">
        <v>1</v>
      </c>
      <c r="F80" s="2">
        <v>30</v>
      </c>
      <c r="G80" s="4">
        <v>16650</v>
      </c>
      <c r="H80" s="4">
        <v>1</v>
      </c>
      <c r="I80" s="2">
        <v>31</v>
      </c>
      <c r="J80" s="4">
        <v>17270</v>
      </c>
      <c r="K80" t="str">
        <f t="shared" si="3"/>
        <v>131</v>
      </c>
      <c r="M80" s="3"/>
    </row>
    <row r="81" spans="1:13" x14ac:dyDescent="0.35">
      <c r="A81" s="6" t="s">
        <v>89</v>
      </c>
      <c r="B81" t="str">
        <f t="shared" si="2"/>
        <v>2130.5</v>
      </c>
      <c r="C81" s="2">
        <v>2</v>
      </c>
      <c r="D81" s="2"/>
      <c r="E81" s="2">
        <v>1</v>
      </c>
      <c r="F81" s="2">
        <v>30.5</v>
      </c>
      <c r="G81" s="4">
        <v>16960</v>
      </c>
      <c r="H81" s="4">
        <v>1</v>
      </c>
      <c r="I81" s="2">
        <v>31.5</v>
      </c>
      <c r="J81" s="4">
        <v>17570</v>
      </c>
      <c r="K81" t="str">
        <f t="shared" si="3"/>
        <v>131.5</v>
      </c>
      <c r="M81" s="3"/>
    </row>
    <row r="82" spans="1:13" ht="13.9" x14ac:dyDescent="0.35">
      <c r="A82" s="6" t="s">
        <v>89</v>
      </c>
      <c r="B82" t="str">
        <f t="shared" si="2"/>
        <v>2131</v>
      </c>
      <c r="C82" s="2">
        <v>2</v>
      </c>
      <c r="D82" s="2"/>
      <c r="E82" s="1">
        <v>1</v>
      </c>
      <c r="F82" s="2">
        <v>31</v>
      </c>
      <c r="G82" s="4">
        <v>17270</v>
      </c>
      <c r="H82" s="4">
        <v>1</v>
      </c>
      <c r="I82" s="2">
        <v>32</v>
      </c>
      <c r="J82" s="4">
        <v>17880</v>
      </c>
      <c r="K82" t="str">
        <f t="shared" si="3"/>
        <v>132</v>
      </c>
      <c r="M82" s="3"/>
    </row>
    <row r="83" spans="1:13" x14ac:dyDescent="0.35">
      <c r="A83" s="6" t="s">
        <v>89</v>
      </c>
      <c r="B83" t="str">
        <f t="shared" si="2"/>
        <v>2131.5</v>
      </c>
      <c r="C83" s="2">
        <v>2</v>
      </c>
      <c r="D83" s="2"/>
      <c r="E83" s="2">
        <v>1</v>
      </c>
      <c r="F83" s="2">
        <v>31.5</v>
      </c>
      <c r="G83" s="4">
        <v>17570</v>
      </c>
      <c r="H83" s="4">
        <v>1</v>
      </c>
      <c r="I83" s="2">
        <v>32.5</v>
      </c>
      <c r="J83" s="4">
        <v>18190</v>
      </c>
      <c r="K83" t="str">
        <f t="shared" si="3"/>
        <v>132.5</v>
      </c>
      <c r="M83" s="3"/>
    </row>
    <row r="84" spans="1:13" ht="13.9" x14ac:dyDescent="0.35">
      <c r="A84" s="6" t="s">
        <v>89</v>
      </c>
      <c r="B84" t="str">
        <f t="shared" si="2"/>
        <v>2132</v>
      </c>
      <c r="C84" s="2">
        <v>2</v>
      </c>
      <c r="D84" s="2"/>
      <c r="E84" s="1">
        <v>1</v>
      </c>
      <c r="F84" s="2">
        <v>32</v>
      </c>
      <c r="G84" s="4">
        <v>17880</v>
      </c>
      <c r="H84" s="4">
        <v>1</v>
      </c>
      <c r="I84" s="2">
        <v>32.5</v>
      </c>
      <c r="J84" s="4">
        <v>18190</v>
      </c>
      <c r="K84" t="str">
        <f t="shared" si="3"/>
        <v>132.5</v>
      </c>
      <c r="M84" s="3"/>
    </row>
    <row r="85" spans="1:13" ht="27.75" x14ac:dyDescent="0.35">
      <c r="A85" s="6" t="s">
        <v>89</v>
      </c>
      <c r="B85" t="str">
        <f t="shared" si="2"/>
        <v>2132.5</v>
      </c>
      <c r="C85" s="2">
        <v>2</v>
      </c>
      <c r="D85" s="1" t="s">
        <v>38</v>
      </c>
      <c r="E85" s="2">
        <v>1</v>
      </c>
      <c r="F85" s="2">
        <v>32.5</v>
      </c>
      <c r="G85" s="4">
        <v>18190</v>
      </c>
      <c r="H85" s="4">
        <v>1</v>
      </c>
      <c r="I85" s="2">
        <v>33</v>
      </c>
      <c r="J85" s="4">
        <v>18480</v>
      </c>
      <c r="K85" t="str">
        <f t="shared" si="3"/>
        <v>133</v>
      </c>
      <c r="M85" s="3"/>
    </row>
    <row r="86" spans="1:13" ht="27" x14ac:dyDescent="0.35">
      <c r="A86" s="6" t="s">
        <v>89</v>
      </c>
      <c r="B86" t="str">
        <f t="shared" si="2"/>
        <v>2133</v>
      </c>
      <c r="C86" s="2">
        <v>2</v>
      </c>
      <c r="D86" s="2" t="s">
        <v>14</v>
      </c>
      <c r="E86" s="1">
        <v>1</v>
      </c>
      <c r="F86" s="2">
        <v>33</v>
      </c>
      <c r="G86" s="4">
        <v>18480</v>
      </c>
      <c r="H86" s="4">
        <v>1</v>
      </c>
      <c r="I86" s="2">
        <v>33.5</v>
      </c>
      <c r="J86" s="4">
        <v>18790</v>
      </c>
      <c r="K86" t="str">
        <f t="shared" si="3"/>
        <v>133.5</v>
      </c>
      <c r="M86" s="3"/>
    </row>
    <row r="87" spans="1:13" x14ac:dyDescent="0.35">
      <c r="A87" s="6" t="s">
        <v>89</v>
      </c>
      <c r="B87" t="str">
        <f t="shared" si="2"/>
        <v>2133.5</v>
      </c>
      <c r="C87" s="2">
        <v>2</v>
      </c>
      <c r="D87" s="2"/>
      <c r="E87" s="2">
        <v>1</v>
      </c>
      <c r="F87" s="2">
        <v>33.5</v>
      </c>
      <c r="G87" s="4">
        <v>18790</v>
      </c>
      <c r="H87" s="4">
        <v>1</v>
      </c>
      <c r="I87" s="2">
        <v>34</v>
      </c>
      <c r="J87" s="4">
        <v>19100</v>
      </c>
      <c r="K87" t="str">
        <f t="shared" si="3"/>
        <v>134</v>
      </c>
      <c r="M87" s="3"/>
    </row>
    <row r="88" spans="1:13" ht="13.9" x14ac:dyDescent="0.35">
      <c r="A88" s="6" t="s">
        <v>89</v>
      </c>
      <c r="B88" t="str">
        <f t="shared" si="2"/>
        <v>2134</v>
      </c>
      <c r="C88" s="2">
        <v>2</v>
      </c>
      <c r="D88" s="2"/>
      <c r="E88" s="1">
        <v>1</v>
      </c>
      <c r="F88" s="2">
        <v>34</v>
      </c>
      <c r="G88" s="4">
        <v>19100</v>
      </c>
      <c r="H88" s="4">
        <v>1</v>
      </c>
      <c r="I88" s="2">
        <v>34.5</v>
      </c>
      <c r="J88" s="4">
        <v>19510</v>
      </c>
      <c r="K88" t="str">
        <f t="shared" si="3"/>
        <v>134.5</v>
      </c>
      <c r="M88" s="3"/>
    </row>
    <row r="89" spans="1:13" x14ac:dyDescent="0.35">
      <c r="A89" s="6" t="s">
        <v>89</v>
      </c>
      <c r="B89" t="str">
        <f t="shared" si="2"/>
        <v>2134.5</v>
      </c>
      <c r="C89" s="2">
        <v>2</v>
      </c>
      <c r="D89" s="2"/>
      <c r="E89" s="2">
        <v>1</v>
      </c>
      <c r="F89" s="2">
        <v>34.5</v>
      </c>
      <c r="G89" s="4">
        <v>19510</v>
      </c>
      <c r="H89" s="4">
        <v>1</v>
      </c>
      <c r="I89" s="2">
        <v>35</v>
      </c>
      <c r="J89" s="4">
        <v>19720</v>
      </c>
      <c r="K89" t="str">
        <f t="shared" si="3"/>
        <v>135</v>
      </c>
      <c r="M89" s="3"/>
    </row>
    <row r="90" spans="1:13" ht="13.9" x14ac:dyDescent="0.35">
      <c r="A90" s="6" t="s">
        <v>89</v>
      </c>
      <c r="B90" t="str">
        <f t="shared" si="2"/>
        <v>2135</v>
      </c>
      <c r="C90" s="2">
        <v>2</v>
      </c>
      <c r="D90" s="2"/>
      <c r="E90" s="1">
        <v>1</v>
      </c>
      <c r="F90" s="2">
        <v>35</v>
      </c>
      <c r="G90" s="4">
        <v>19720</v>
      </c>
      <c r="H90" s="4">
        <v>1</v>
      </c>
      <c r="I90" s="2">
        <v>35.5</v>
      </c>
      <c r="J90" s="4">
        <v>20040</v>
      </c>
      <c r="K90" t="str">
        <f t="shared" si="3"/>
        <v>135.5</v>
      </c>
      <c r="M90" s="3"/>
    </row>
    <row r="91" spans="1:13" x14ac:dyDescent="0.35">
      <c r="A91" s="6" t="s">
        <v>89</v>
      </c>
      <c r="B91" t="str">
        <f t="shared" si="2"/>
        <v>2135.5</v>
      </c>
      <c r="C91" s="2">
        <v>2</v>
      </c>
      <c r="D91" s="2"/>
      <c r="E91" s="2">
        <v>1</v>
      </c>
      <c r="F91" s="2">
        <v>35.5</v>
      </c>
      <c r="G91" s="4">
        <v>20040</v>
      </c>
      <c r="H91" s="4">
        <v>1</v>
      </c>
      <c r="I91" s="2">
        <v>36</v>
      </c>
      <c r="J91" s="4">
        <v>20360</v>
      </c>
      <c r="K91" t="str">
        <f t="shared" si="3"/>
        <v>136</v>
      </c>
      <c r="M91" s="3"/>
    </row>
    <row r="92" spans="1:13" ht="13.9" x14ac:dyDescent="0.35">
      <c r="A92" s="6" t="s">
        <v>89</v>
      </c>
      <c r="B92" t="str">
        <f t="shared" si="2"/>
        <v>2136</v>
      </c>
      <c r="C92" s="2">
        <v>2</v>
      </c>
      <c r="D92" s="2"/>
      <c r="E92" s="1">
        <v>1</v>
      </c>
      <c r="F92" s="2">
        <v>36</v>
      </c>
      <c r="G92" s="4">
        <v>20360</v>
      </c>
      <c r="H92" s="4">
        <v>1</v>
      </c>
      <c r="I92" s="2">
        <v>36.5</v>
      </c>
      <c r="J92" s="4">
        <v>20680</v>
      </c>
      <c r="K92" t="str">
        <f t="shared" si="3"/>
        <v>136.5</v>
      </c>
      <c r="M92" s="3"/>
    </row>
    <row r="93" spans="1:13" x14ac:dyDescent="0.35">
      <c r="A93" s="6" t="s">
        <v>89</v>
      </c>
      <c r="B93" t="str">
        <f t="shared" si="2"/>
        <v>2136.5</v>
      </c>
      <c r="C93" s="2">
        <v>2</v>
      </c>
      <c r="D93" s="2"/>
      <c r="E93" s="2">
        <v>1</v>
      </c>
      <c r="F93" s="2">
        <v>36.5</v>
      </c>
      <c r="G93" s="4">
        <v>20680</v>
      </c>
      <c r="H93" s="4">
        <v>1</v>
      </c>
      <c r="I93" s="2">
        <v>37</v>
      </c>
      <c r="J93" s="4">
        <v>21010</v>
      </c>
      <c r="K93" t="str">
        <f t="shared" si="3"/>
        <v>137</v>
      </c>
      <c r="M93" s="3"/>
    </row>
    <row r="94" spans="1:13" ht="27.75" x14ac:dyDescent="0.35">
      <c r="A94" s="6">
        <v>3</v>
      </c>
      <c r="B94" t="str">
        <f t="shared" si="2"/>
        <v>3116</v>
      </c>
      <c r="C94" s="2">
        <v>3</v>
      </c>
      <c r="D94" s="1" t="s">
        <v>5</v>
      </c>
      <c r="E94" s="2">
        <v>1</v>
      </c>
      <c r="F94" s="1">
        <v>16</v>
      </c>
      <c r="G94" s="2" t="s">
        <v>39</v>
      </c>
      <c r="H94" s="2">
        <v>1</v>
      </c>
      <c r="I94" s="2">
        <v>18.5</v>
      </c>
      <c r="J94" s="5">
        <v>10540</v>
      </c>
      <c r="K94" t="str">
        <f t="shared" si="3"/>
        <v>118.5</v>
      </c>
      <c r="M94" s="3"/>
    </row>
    <row r="95" spans="1:13" ht="27" x14ac:dyDescent="0.35">
      <c r="B95" t="str">
        <f t="shared" si="2"/>
        <v>3116.5</v>
      </c>
      <c r="C95" s="2">
        <v>3</v>
      </c>
      <c r="D95" s="2" t="s">
        <v>6</v>
      </c>
      <c r="E95" s="2">
        <v>1</v>
      </c>
      <c r="F95" s="1">
        <v>16.5</v>
      </c>
      <c r="G95" s="2" t="s">
        <v>40</v>
      </c>
      <c r="H95" s="2">
        <v>1</v>
      </c>
      <c r="I95" s="2">
        <v>19</v>
      </c>
      <c r="J95" s="5">
        <v>10760</v>
      </c>
      <c r="K95" t="str">
        <f t="shared" si="3"/>
        <v>119</v>
      </c>
      <c r="M95" s="3"/>
    </row>
    <row r="96" spans="1:13" ht="13.9" x14ac:dyDescent="0.35">
      <c r="B96" t="str">
        <f t="shared" si="2"/>
        <v>3117</v>
      </c>
      <c r="C96" s="2">
        <v>3</v>
      </c>
      <c r="D96" s="2"/>
      <c r="E96" s="2">
        <v>1</v>
      </c>
      <c r="F96" s="1">
        <v>17</v>
      </c>
      <c r="G96" s="2" t="s">
        <v>41</v>
      </c>
      <c r="H96" s="2">
        <v>1</v>
      </c>
      <c r="I96" s="2">
        <v>19.5</v>
      </c>
      <c r="J96" s="5">
        <v>10970</v>
      </c>
      <c r="K96" t="str">
        <f t="shared" si="3"/>
        <v>119.5</v>
      </c>
      <c r="M96" s="3"/>
    </row>
    <row r="97" spans="2:13" ht="13.9" x14ac:dyDescent="0.35">
      <c r="B97" t="str">
        <f t="shared" si="2"/>
        <v>3117.5</v>
      </c>
      <c r="C97" s="2">
        <v>3</v>
      </c>
      <c r="D97" s="2"/>
      <c r="E97" s="2">
        <v>1</v>
      </c>
      <c r="F97" s="1">
        <v>17.5</v>
      </c>
      <c r="G97" s="2" t="s">
        <v>42</v>
      </c>
      <c r="H97" s="2">
        <v>1</v>
      </c>
      <c r="I97" s="2">
        <v>20</v>
      </c>
      <c r="J97" s="5">
        <v>11180</v>
      </c>
      <c r="K97" t="str">
        <f t="shared" si="3"/>
        <v>120</v>
      </c>
      <c r="M97" s="3"/>
    </row>
    <row r="98" spans="2:13" ht="13.9" x14ac:dyDescent="0.35">
      <c r="B98" t="str">
        <f t="shared" si="2"/>
        <v>3118</v>
      </c>
      <c r="C98" s="2">
        <v>3</v>
      </c>
      <c r="D98" s="2"/>
      <c r="E98" s="2">
        <v>1</v>
      </c>
      <c r="F98" s="1">
        <v>18</v>
      </c>
      <c r="G98" s="2" t="s">
        <v>43</v>
      </c>
      <c r="H98" s="2">
        <v>1</v>
      </c>
      <c r="I98" s="2">
        <v>20.5</v>
      </c>
      <c r="J98" s="5">
        <v>11400</v>
      </c>
      <c r="K98" t="str">
        <f t="shared" si="3"/>
        <v>120.5</v>
      </c>
      <c r="M98" s="3"/>
    </row>
    <row r="99" spans="2:13" ht="13.9" x14ac:dyDescent="0.35">
      <c r="B99" t="str">
        <f t="shared" si="2"/>
        <v>3118.5</v>
      </c>
      <c r="C99" s="2">
        <v>3</v>
      </c>
      <c r="D99" s="2"/>
      <c r="E99" s="2">
        <v>1</v>
      </c>
      <c r="F99" s="1">
        <v>18.5</v>
      </c>
      <c r="G99" s="2" t="s">
        <v>44</v>
      </c>
      <c r="H99" s="2">
        <v>1</v>
      </c>
      <c r="I99" s="2">
        <v>21</v>
      </c>
      <c r="J99" s="5">
        <v>11630</v>
      </c>
      <c r="K99" t="str">
        <f t="shared" si="3"/>
        <v>121</v>
      </c>
      <c r="M99" s="3"/>
    </row>
    <row r="100" spans="2:13" ht="13.9" x14ac:dyDescent="0.35">
      <c r="B100" t="str">
        <f t="shared" si="2"/>
        <v>3119</v>
      </c>
      <c r="C100" s="2">
        <v>3</v>
      </c>
      <c r="D100" s="2"/>
      <c r="E100" s="2">
        <v>1</v>
      </c>
      <c r="F100" s="1">
        <v>19</v>
      </c>
      <c r="G100" s="2" t="s">
        <v>45</v>
      </c>
      <c r="H100" s="2">
        <v>1</v>
      </c>
      <c r="I100" s="2">
        <v>21.5</v>
      </c>
      <c r="J100" s="5">
        <v>11860</v>
      </c>
      <c r="K100" t="str">
        <f t="shared" si="3"/>
        <v>121.5</v>
      </c>
      <c r="M100" s="3"/>
    </row>
    <row r="101" spans="2:13" ht="13.9" x14ac:dyDescent="0.35">
      <c r="B101" t="str">
        <f t="shared" si="2"/>
        <v>3119.5</v>
      </c>
      <c r="C101" s="2">
        <v>3</v>
      </c>
      <c r="D101" s="2"/>
      <c r="E101" s="2">
        <v>1</v>
      </c>
      <c r="F101" s="1">
        <v>19.5</v>
      </c>
      <c r="G101" s="2" t="s">
        <v>46</v>
      </c>
      <c r="H101" s="2">
        <v>1</v>
      </c>
      <c r="I101" s="2">
        <v>22</v>
      </c>
      <c r="J101" s="5">
        <v>12090</v>
      </c>
      <c r="K101" t="str">
        <f t="shared" si="3"/>
        <v>122</v>
      </c>
      <c r="M101" s="3"/>
    </row>
    <row r="102" spans="2:13" ht="13.9" x14ac:dyDescent="0.35">
      <c r="B102" t="str">
        <f t="shared" si="2"/>
        <v>3120</v>
      </c>
      <c r="C102" s="2">
        <v>3</v>
      </c>
      <c r="D102" s="2"/>
      <c r="E102" s="2">
        <v>1</v>
      </c>
      <c r="F102" s="1">
        <v>20</v>
      </c>
      <c r="G102" s="2" t="s">
        <v>47</v>
      </c>
      <c r="H102" s="2">
        <v>1</v>
      </c>
      <c r="I102" s="2">
        <v>22.5</v>
      </c>
      <c r="J102" s="5">
        <v>12330</v>
      </c>
      <c r="K102" t="str">
        <f t="shared" si="3"/>
        <v>122.5</v>
      </c>
      <c r="M102" s="3"/>
    </row>
    <row r="103" spans="2:13" ht="13.9" x14ac:dyDescent="0.35">
      <c r="B103" t="str">
        <f t="shared" si="2"/>
        <v>3120.5</v>
      </c>
      <c r="C103" s="2">
        <v>3</v>
      </c>
      <c r="D103" s="2"/>
      <c r="E103" s="2">
        <v>1</v>
      </c>
      <c r="F103" s="1">
        <v>20.5</v>
      </c>
      <c r="G103" s="2" t="s">
        <v>48</v>
      </c>
      <c r="H103" s="2">
        <v>1</v>
      </c>
      <c r="I103" s="2">
        <v>23</v>
      </c>
      <c r="J103" s="5">
        <v>12560</v>
      </c>
      <c r="K103" t="str">
        <f t="shared" si="3"/>
        <v>123</v>
      </c>
      <c r="M103" s="3"/>
    </row>
    <row r="104" spans="2:13" ht="13.9" x14ac:dyDescent="0.35">
      <c r="B104" t="str">
        <f t="shared" si="2"/>
        <v>3121</v>
      </c>
      <c r="C104" s="2">
        <v>3</v>
      </c>
      <c r="D104" s="2"/>
      <c r="E104" s="2">
        <v>1</v>
      </c>
      <c r="F104" s="1">
        <v>21</v>
      </c>
      <c r="G104" s="2" t="s">
        <v>49</v>
      </c>
      <c r="H104" s="2">
        <v>1</v>
      </c>
      <c r="I104" s="2">
        <v>23</v>
      </c>
      <c r="J104" s="5">
        <v>12560</v>
      </c>
      <c r="K104" t="str">
        <f t="shared" si="3"/>
        <v>123</v>
      </c>
      <c r="M104" s="3"/>
    </row>
    <row r="105" spans="2:13" ht="27.75" x14ac:dyDescent="0.35">
      <c r="B105" t="str">
        <f t="shared" si="2"/>
        <v>3121.5</v>
      </c>
      <c r="C105" s="2">
        <v>3</v>
      </c>
      <c r="D105" s="1" t="s">
        <v>7</v>
      </c>
      <c r="E105" s="2">
        <v>1</v>
      </c>
      <c r="F105" s="1">
        <v>21.5</v>
      </c>
      <c r="G105" s="2" t="s">
        <v>50</v>
      </c>
      <c r="H105" s="2">
        <v>1</v>
      </c>
      <c r="I105" s="2">
        <v>23.5</v>
      </c>
      <c r="J105" s="5">
        <v>12810</v>
      </c>
      <c r="K105" t="str">
        <f t="shared" si="3"/>
        <v>123.5</v>
      </c>
      <c r="M105" s="3"/>
    </row>
    <row r="106" spans="2:13" ht="27" x14ac:dyDescent="0.35">
      <c r="B106" t="str">
        <f t="shared" si="2"/>
        <v>3122</v>
      </c>
      <c r="C106" s="2">
        <v>3</v>
      </c>
      <c r="D106" s="2" t="s">
        <v>8</v>
      </c>
      <c r="E106" s="2">
        <v>1</v>
      </c>
      <c r="F106" s="1">
        <v>22</v>
      </c>
      <c r="G106" s="2" t="s">
        <v>51</v>
      </c>
      <c r="H106" s="2">
        <v>1</v>
      </c>
      <c r="I106" s="2">
        <v>24</v>
      </c>
      <c r="J106" s="5">
        <v>13070</v>
      </c>
      <c r="K106" t="str">
        <f t="shared" si="3"/>
        <v>124</v>
      </c>
      <c r="M106" s="3"/>
    </row>
    <row r="107" spans="2:13" ht="13.9" x14ac:dyDescent="0.35">
      <c r="B107" t="str">
        <f t="shared" si="2"/>
        <v>3122.5</v>
      </c>
      <c r="C107" s="2">
        <v>3</v>
      </c>
      <c r="D107" s="2"/>
      <c r="E107" s="2">
        <v>1</v>
      </c>
      <c r="F107" s="1">
        <v>22.5</v>
      </c>
      <c r="G107" s="2" t="s">
        <v>52</v>
      </c>
      <c r="H107" s="2">
        <v>1</v>
      </c>
      <c r="I107" s="2">
        <v>24</v>
      </c>
      <c r="J107" s="5">
        <v>13070</v>
      </c>
      <c r="K107" t="str">
        <f t="shared" si="3"/>
        <v>124</v>
      </c>
      <c r="M107" s="3"/>
    </row>
    <row r="108" spans="2:13" ht="27.75" x14ac:dyDescent="0.35">
      <c r="B108" t="str">
        <f t="shared" si="2"/>
        <v>3123</v>
      </c>
      <c r="C108" s="2">
        <v>3</v>
      </c>
      <c r="D108" s="1" t="s">
        <v>9</v>
      </c>
      <c r="E108" s="2">
        <v>1</v>
      </c>
      <c r="F108" s="1">
        <v>23</v>
      </c>
      <c r="G108" s="2" t="s">
        <v>53</v>
      </c>
      <c r="H108" s="2">
        <v>1</v>
      </c>
      <c r="I108" s="2">
        <v>24.5</v>
      </c>
      <c r="J108" s="5">
        <v>13310</v>
      </c>
      <c r="K108" t="str">
        <f t="shared" si="3"/>
        <v>124.5</v>
      </c>
      <c r="M108" s="3"/>
    </row>
    <row r="109" spans="2:13" ht="27" x14ac:dyDescent="0.35">
      <c r="B109" t="str">
        <f t="shared" si="2"/>
        <v>3123.5</v>
      </c>
      <c r="C109" s="2">
        <v>3</v>
      </c>
      <c r="D109" s="2" t="s">
        <v>10</v>
      </c>
      <c r="E109" s="2">
        <v>1</v>
      </c>
      <c r="F109" s="1">
        <v>23.5</v>
      </c>
      <c r="G109" s="2" t="s">
        <v>54</v>
      </c>
      <c r="H109" s="2">
        <v>1</v>
      </c>
      <c r="I109" s="2">
        <v>25</v>
      </c>
      <c r="J109" s="5">
        <v>13760</v>
      </c>
      <c r="K109" t="str">
        <f t="shared" si="3"/>
        <v>125</v>
      </c>
      <c r="M109" s="3"/>
    </row>
    <row r="110" spans="2:13" ht="13.9" x14ac:dyDescent="0.35">
      <c r="B110" t="str">
        <f t="shared" si="2"/>
        <v>3124</v>
      </c>
      <c r="C110" s="2">
        <v>3</v>
      </c>
      <c r="D110" s="2"/>
      <c r="E110" s="2">
        <v>1</v>
      </c>
      <c r="F110" s="1">
        <v>24</v>
      </c>
      <c r="G110" s="2" t="s">
        <v>55</v>
      </c>
      <c r="H110" s="2">
        <v>1</v>
      </c>
      <c r="I110" s="2">
        <v>25.5</v>
      </c>
      <c r="J110" s="5">
        <v>14030</v>
      </c>
      <c r="K110" t="str">
        <f t="shared" si="3"/>
        <v>125.5</v>
      </c>
      <c r="M110" s="3"/>
    </row>
    <row r="111" spans="2:13" ht="13.9" x14ac:dyDescent="0.35">
      <c r="B111" t="str">
        <f t="shared" si="2"/>
        <v>3124.5</v>
      </c>
      <c r="C111" s="2">
        <v>3</v>
      </c>
      <c r="D111" s="2"/>
      <c r="E111" s="2">
        <v>1</v>
      </c>
      <c r="F111" s="1">
        <v>24.5</v>
      </c>
      <c r="G111" s="2" t="s">
        <v>56</v>
      </c>
      <c r="H111" s="2">
        <v>1</v>
      </c>
      <c r="I111" s="2">
        <v>26</v>
      </c>
      <c r="J111" s="5">
        <v>14310</v>
      </c>
      <c r="K111" t="str">
        <f t="shared" si="3"/>
        <v>126</v>
      </c>
      <c r="M111" s="3"/>
    </row>
    <row r="112" spans="2:13" ht="13.9" x14ac:dyDescent="0.35">
      <c r="B112" t="str">
        <f t="shared" si="2"/>
        <v>3125</v>
      </c>
      <c r="C112" s="2">
        <v>3</v>
      </c>
      <c r="D112" s="2"/>
      <c r="E112" s="2">
        <v>1</v>
      </c>
      <c r="F112" s="1">
        <v>25</v>
      </c>
      <c r="G112" s="2" t="s">
        <v>57</v>
      </c>
      <c r="H112" s="2">
        <v>1</v>
      </c>
      <c r="I112" s="2">
        <v>26.5</v>
      </c>
      <c r="J112" s="5">
        <v>14570</v>
      </c>
      <c r="K112" t="str">
        <f t="shared" si="3"/>
        <v>126.5</v>
      </c>
      <c r="M112" s="3"/>
    </row>
    <row r="113" spans="2:13" ht="13.9" x14ac:dyDescent="0.35">
      <c r="B113" t="str">
        <f t="shared" si="2"/>
        <v>3125.5</v>
      </c>
      <c r="C113" s="2">
        <v>3</v>
      </c>
      <c r="D113" s="2"/>
      <c r="E113" s="2">
        <v>1</v>
      </c>
      <c r="F113" s="1">
        <v>25.5</v>
      </c>
      <c r="G113" s="2" t="s">
        <v>58</v>
      </c>
      <c r="H113" s="2">
        <v>1</v>
      </c>
      <c r="I113" s="2">
        <v>27</v>
      </c>
      <c r="J113" s="5">
        <v>14850</v>
      </c>
      <c r="K113" t="str">
        <f t="shared" si="3"/>
        <v>127</v>
      </c>
      <c r="M113" s="3"/>
    </row>
    <row r="114" spans="2:13" ht="13.9" x14ac:dyDescent="0.35">
      <c r="B114" t="str">
        <f t="shared" si="2"/>
        <v>3126</v>
      </c>
      <c r="C114" s="2">
        <v>3</v>
      </c>
      <c r="D114" s="2"/>
      <c r="E114" s="2">
        <v>1</v>
      </c>
      <c r="F114" s="1">
        <v>26</v>
      </c>
      <c r="G114" s="2" t="s">
        <v>59</v>
      </c>
      <c r="H114" s="2">
        <v>1</v>
      </c>
      <c r="I114" s="2">
        <v>27</v>
      </c>
      <c r="J114" s="5">
        <v>14850</v>
      </c>
      <c r="K114" t="str">
        <f t="shared" si="3"/>
        <v>127</v>
      </c>
      <c r="M114" s="3"/>
    </row>
    <row r="115" spans="2:13" ht="27.75" x14ac:dyDescent="0.35">
      <c r="B115" t="str">
        <f t="shared" si="2"/>
        <v>3126.5</v>
      </c>
      <c r="C115" s="2">
        <v>3</v>
      </c>
      <c r="D115" s="1" t="s">
        <v>11</v>
      </c>
      <c r="E115" s="2">
        <v>1</v>
      </c>
      <c r="F115" s="1">
        <v>26.5</v>
      </c>
      <c r="G115" s="4">
        <v>14570</v>
      </c>
      <c r="H115" s="2">
        <v>1</v>
      </c>
      <c r="I115" s="2">
        <v>27.5</v>
      </c>
      <c r="J115" s="5">
        <v>15140</v>
      </c>
      <c r="K115" t="str">
        <f t="shared" si="3"/>
        <v>127.5</v>
      </c>
      <c r="M115" s="3"/>
    </row>
    <row r="116" spans="2:13" ht="27" x14ac:dyDescent="0.35">
      <c r="B116" t="str">
        <f t="shared" si="2"/>
        <v>3127</v>
      </c>
      <c r="C116" s="2">
        <v>3</v>
      </c>
      <c r="D116" s="2" t="s">
        <v>12</v>
      </c>
      <c r="E116" s="2">
        <v>1</v>
      </c>
      <c r="F116" s="1">
        <v>27</v>
      </c>
      <c r="G116" s="4">
        <v>14850</v>
      </c>
      <c r="H116" s="2">
        <v>1</v>
      </c>
      <c r="I116" s="2">
        <v>28</v>
      </c>
      <c r="J116" s="5">
        <v>15440</v>
      </c>
      <c r="K116" t="str">
        <f t="shared" si="3"/>
        <v>128</v>
      </c>
      <c r="M116" s="3"/>
    </row>
    <row r="117" spans="2:13" ht="13.9" x14ac:dyDescent="0.35">
      <c r="B117" t="str">
        <f t="shared" si="2"/>
        <v>3127.5</v>
      </c>
      <c r="C117" s="2">
        <v>3</v>
      </c>
      <c r="D117" s="2"/>
      <c r="E117" s="2">
        <v>1</v>
      </c>
      <c r="F117" s="1">
        <v>27.5</v>
      </c>
      <c r="G117" s="4">
        <v>15140</v>
      </c>
      <c r="H117" s="2">
        <v>1</v>
      </c>
      <c r="I117" s="2">
        <v>28.5</v>
      </c>
      <c r="J117" s="5">
        <v>15720</v>
      </c>
      <c r="K117" t="str">
        <f t="shared" si="3"/>
        <v>128.5</v>
      </c>
      <c r="M117" s="3"/>
    </row>
    <row r="118" spans="2:13" ht="13.9" x14ac:dyDescent="0.35">
      <c r="B118" t="str">
        <f t="shared" si="2"/>
        <v>3128</v>
      </c>
      <c r="C118" s="2">
        <v>3</v>
      </c>
      <c r="D118" s="2"/>
      <c r="E118" s="2">
        <v>1</v>
      </c>
      <c r="F118" s="1">
        <v>28</v>
      </c>
      <c r="G118" s="4">
        <v>15440</v>
      </c>
      <c r="H118" s="2">
        <v>1</v>
      </c>
      <c r="I118" s="2">
        <v>29</v>
      </c>
      <c r="J118" s="5">
        <v>16030</v>
      </c>
      <c r="K118" t="str">
        <f t="shared" si="3"/>
        <v>129</v>
      </c>
      <c r="M118" s="3"/>
    </row>
    <row r="119" spans="2:13" ht="13.9" x14ac:dyDescent="0.35">
      <c r="B119" t="str">
        <f t="shared" si="2"/>
        <v>3128.5</v>
      </c>
      <c r="C119" s="2">
        <v>3</v>
      </c>
      <c r="D119" s="2"/>
      <c r="E119" s="2">
        <v>1</v>
      </c>
      <c r="F119" s="1">
        <v>28.5</v>
      </c>
      <c r="G119" s="4">
        <v>15720</v>
      </c>
      <c r="H119" s="2">
        <v>1</v>
      </c>
      <c r="I119" s="2">
        <v>29.5</v>
      </c>
      <c r="J119" s="5">
        <v>16340</v>
      </c>
      <c r="K119" t="str">
        <f t="shared" si="3"/>
        <v>129.5</v>
      </c>
      <c r="M119" s="3"/>
    </row>
    <row r="120" spans="2:13" ht="13.9" x14ac:dyDescent="0.35">
      <c r="B120" t="str">
        <f t="shared" si="2"/>
        <v>3129</v>
      </c>
      <c r="C120" s="2">
        <v>3</v>
      </c>
      <c r="D120" s="2"/>
      <c r="E120" s="2">
        <v>1</v>
      </c>
      <c r="F120" s="1">
        <v>29</v>
      </c>
      <c r="G120" s="4">
        <v>16030</v>
      </c>
      <c r="H120" s="2">
        <v>1</v>
      </c>
      <c r="I120" s="2">
        <v>30</v>
      </c>
      <c r="J120" s="5">
        <v>16650</v>
      </c>
      <c r="K120" t="str">
        <f t="shared" si="3"/>
        <v>130</v>
      </c>
      <c r="M120" s="3"/>
    </row>
    <row r="121" spans="2:13" ht="13.9" x14ac:dyDescent="0.35">
      <c r="B121" t="str">
        <f t="shared" si="2"/>
        <v>3129.5</v>
      </c>
      <c r="C121" s="2">
        <v>3</v>
      </c>
      <c r="D121" s="2"/>
      <c r="E121" s="2">
        <v>1</v>
      </c>
      <c r="F121" s="1">
        <v>29.5</v>
      </c>
      <c r="G121" s="4">
        <v>16340</v>
      </c>
      <c r="H121" s="2">
        <v>1</v>
      </c>
      <c r="I121" s="2">
        <v>30.5</v>
      </c>
      <c r="J121" s="5">
        <v>16960</v>
      </c>
      <c r="K121" t="str">
        <f t="shared" si="3"/>
        <v>130.5</v>
      </c>
      <c r="M121" s="3"/>
    </row>
    <row r="122" spans="2:13" ht="13.9" x14ac:dyDescent="0.35">
      <c r="B122" t="str">
        <f t="shared" si="2"/>
        <v>3130</v>
      </c>
      <c r="C122" s="2">
        <v>3</v>
      </c>
      <c r="D122" s="2"/>
      <c r="E122" s="2">
        <v>1</v>
      </c>
      <c r="F122" s="1">
        <v>30</v>
      </c>
      <c r="G122" s="4">
        <v>16650</v>
      </c>
      <c r="H122" s="2">
        <v>1</v>
      </c>
      <c r="I122" s="2">
        <v>31</v>
      </c>
      <c r="J122" s="5">
        <v>17270</v>
      </c>
      <c r="K122" t="str">
        <f t="shared" si="3"/>
        <v>131</v>
      </c>
      <c r="M122" s="3"/>
    </row>
    <row r="123" spans="2:13" ht="13.9" x14ac:dyDescent="0.35">
      <c r="B123" t="str">
        <f t="shared" si="2"/>
        <v>3130.5</v>
      </c>
      <c r="C123" s="2">
        <v>3</v>
      </c>
      <c r="D123" s="2"/>
      <c r="E123" s="2">
        <v>1</v>
      </c>
      <c r="F123" s="1">
        <v>30.5</v>
      </c>
      <c r="G123" s="4">
        <v>16960</v>
      </c>
      <c r="H123" s="2">
        <v>1</v>
      </c>
      <c r="I123" s="2">
        <v>31.5</v>
      </c>
      <c r="J123" s="5">
        <v>17570</v>
      </c>
      <c r="K123" t="str">
        <f t="shared" si="3"/>
        <v>131.5</v>
      </c>
      <c r="M123" s="3"/>
    </row>
    <row r="124" spans="2:13" ht="13.9" x14ac:dyDescent="0.35">
      <c r="B124" t="str">
        <f t="shared" si="2"/>
        <v>3131</v>
      </c>
      <c r="C124" s="2">
        <v>3</v>
      </c>
      <c r="D124" s="2"/>
      <c r="E124" s="2">
        <v>1</v>
      </c>
      <c r="F124" s="1">
        <v>31</v>
      </c>
      <c r="G124" s="4">
        <v>17270</v>
      </c>
      <c r="H124" s="2">
        <v>1</v>
      </c>
      <c r="I124" s="2">
        <v>32</v>
      </c>
      <c r="J124" s="5">
        <v>17880</v>
      </c>
      <c r="K124" t="str">
        <f t="shared" si="3"/>
        <v>132</v>
      </c>
      <c r="M124" s="3"/>
    </row>
    <row r="125" spans="2:13" ht="13.9" x14ac:dyDescent="0.35">
      <c r="B125" t="str">
        <f t="shared" si="2"/>
        <v>3131.5</v>
      </c>
      <c r="C125" s="2">
        <v>3</v>
      </c>
      <c r="D125" s="2"/>
      <c r="E125" s="2">
        <v>1</v>
      </c>
      <c r="F125" s="1">
        <v>31.5</v>
      </c>
      <c r="G125" s="4">
        <v>17570</v>
      </c>
      <c r="H125" s="2">
        <v>1</v>
      </c>
      <c r="I125" s="2">
        <v>32.5</v>
      </c>
      <c r="J125" s="5">
        <v>18190</v>
      </c>
      <c r="K125" t="str">
        <f t="shared" si="3"/>
        <v>132.5</v>
      </c>
      <c r="M125" s="3"/>
    </row>
    <row r="126" spans="2:13" ht="13.9" x14ac:dyDescent="0.35">
      <c r="B126" t="str">
        <f t="shared" si="2"/>
        <v>3132</v>
      </c>
      <c r="C126" s="2">
        <v>3</v>
      </c>
      <c r="D126" s="2"/>
      <c r="E126" s="2">
        <v>1</v>
      </c>
      <c r="F126" s="1">
        <v>32</v>
      </c>
      <c r="G126" s="4">
        <v>17880</v>
      </c>
      <c r="H126" s="2">
        <v>1</v>
      </c>
      <c r="I126" s="2">
        <v>33</v>
      </c>
      <c r="J126" s="5">
        <v>18480</v>
      </c>
      <c r="K126" t="str">
        <f t="shared" si="3"/>
        <v>133</v>
      </c>
      <c r="M126" s="3"/>
    </row>
    <row r="127" spans="2:13" ht="13.9" x14ac:dyDescent="0.35">
      <c r="B127" t="str">
        <f t="shared" si="2"/>
        <v>3132.5</v>
      </c>
      <c r="C127" s="2">
        <v>3</v>
      </c>
      <c r="D127" s="2"/>
      <c r="E127" s="2">
        <v>1</v>
      </c>
      <c r="F127" s="1">
        <v>32.5</v>
      </c>
      <c r="G127" s="4">
        <v>18190</v>
      </c>
      <c r="H127" s="2">
        <v>1</v>
      </c>
      <c r="I127" s="2">
        <v>33.5</v>
      </c>
      <c r="J127" s="5">
        <v>18790</v>
      </c>
      <c r="K127" t="str">
        <f t="shared" si="3"/>
        <v>133.5</v>
      </c>
      <c r="M127" s="3"/>
    </row>
    <row r="128" spans="2:13" ht="13.9" x14ac:dyDescent="0.35">
      <c r="B128" t="str">
        <f t="shared" si="2"/>
        <v>3133</v>
      </c>
      <c r="C128" s="2">
        <v>3</v>
      </c>
      <c r="D128" s="2"/>
      <c r="E128" s="2">
        <v>1</v>
      </c>
      <c r="F128" s="1">
        <v>33</v>
      </c>
      <c r="G128" s="4">
        <v>18480</v>
      </c>
      <c r="H128" s="2">
        <v>1</v>
      </c>
      <c r="I128" s="2">
        <v>34</v>
      </c>
      <c r="J128" s="5">
        <v>19100</v>
      </c>
      <c r="K128" t="str">
        <f t="shared" si="3"/>
        <v>134</v>
      </c>
      <c r="M128" s="3"/>
    </row>
    <row r="129" spans="1:13" ht="13.9" x14ac:dyDescent="0.35">
      <c r="B129" t="str">
        <f t="shared" si="2"/>
        <v>3133.5</v>
      </c>
      <c r="C129" s="2">
        <v>3</v>
      </c>
      <c r="D129" s="2"/>
      <c r="E129" s="2">
        <v>1</v>
      </c>
      <c r="F129" s="1">
        <v>33.5</v>
      </c>
      <c r="G129" s="4">
        <v>18790</v>
      </c>
      <c r="H129" s="2">
        <v>1</v>
      </c>
      <c r="I129" s="2">
        <v>34</v>
      </c>
      <c r="J129" s="5">
        <v>19100</v>
      </c>
      <c r="K129" t="str">
        <f t="shared" si="3"/>
        <v>134</v>
      </c>
      <c r="M129" s="3"/>
    </row>
    <row r="130" spans="1:13" ht="27.75" x14ac:dyDescent="0.35">
      <c r="B130" t="str">
        <f t="shared" si="2"/>
        <v>3134</v>
      </c>
      <c r="C130" s="2">
        <v>3</v>
      </c>
      <c r="D130" s="1" t="s">
        <v>13</v>
      </c>
      <c r="E130" s="2">
        <v>1</v>
      </c>
      <c r="F130" s="1">
        <v>34</v>
      </c>
      <c r="G130" s="4">
        <v>19100</v>
      </c>
      <c r="H130" s="2">
        <v>1</v>
      </c>
      <c r="I130" s="2">
        <v>34.5</v>
      </c>
      <c r="J130" s="5">
        <v>19510</v>
      </c>
      <c r="K130" t="str">
        <f t="shared" si="3"/>
        <v>134.5</v>
      </c>
      <c r="M130" s="3"/>
    </row>
    <row r="131" spans="1:13" ht="27" x14ac:dyDescent="0.35">
      <c r="B131" t="str">
        <f t="shared" ref="B131:B192" si="4">C131&amp;E131&amp;F131</f>
        <v>3134.5</v>
      </c>
      <c r="C131" s="2">
        <v>3</v>
      </c>
      <c r="D131" s="2" t="s">
        <v>14</v>
      </c>
      <c r="E131" s="2">
        <v>1</v>
      </c>
      <c r="F131" s="1">
        <v>34.5</v>
      </c>
      <c r="G131" s="4">
        <v>19510</v>
      </c>
      <c r="H131" s="2">
        <v>1</v>
      </c>
      <c r="I131" s="2">
        <v>35</v>
      </c>
      <c r="J131" s="5">
        <v>19720</v>
      </c>
      <c r="K131" t="str">
        <f t="shared" ref="K131:K194" si="5">H131&amp;I131</f>
        <v>135</v>
      </c>
      <c r="M131" s="3"/>
    </row>
    <row r="132" spans="1:13" ht="13.9" x14ac:dyDescent="0.35">
      <c r="B132" t="str">
        <f t="shared" si="4"/>
        <v>3135</v>
      </c>
      <c r="C132" s="2">
        <v>3</v>
      </c>
      <c r="D132" s="2"/>
      <c r="E132" s="2">
        <v>1</v>
      </c>
      <c r="F132" s="1">
        <v>35</v>
      </c>
      <c r="G132" s="4">
        <v>19720</v>
      </c>
      <c r="H132" s="2">
        <v>1</v>
      </c>
      <c r="I132" s="2">
        <v>35.5</v>
      </c>
      <c r="J132" s="5">
        <v>20040</v>
      </c>
      <c r="K132" t="str">
        <f t="shared" si="5"/>
        <v>135.5</v>
      </c>
      <c r="M132" s="3"/>
    </row>
    <row r="133" spans="1:13" ht="13.9" x14ac:dyDescent="0.35">
      <c r="B133" t="str">
        <f t="shared" si="4"/>
        <v>3135.5</v>
      </c>
      <c r="C133" s="2">
        <v>3</v>
      </c>
      <c r="D133" s="2"/>
      <c r="E133" s="2">
        <v>1</v>
      </c>
      <c r="F133" s="1">
        <v>35.5</v>
      </c>
      <c r="G133" s="4">
        <v>20040</v>
      </c>
      <c r="H133" s="2">
        <v>1</v>
      </c>
      <c r="I133" s="2">
        <v>36</v>
      </c>
      <c r="J133" s="5">
        <v>20360</v>
      </c>
      <c r="K133" t="str">
        <f t="shared" si="5"/>
        <v>136</v>
      </c>
      <c r="M133" s="3"/>
    </row>
    <row r="134" spans="1:13" ht="13.9" x14ac:dyDescent="0.35">
      <c r="B134" t="str">
        <f t="shared" si="4"/>
        <v>3136</v>
      </c>
      <c r="C134" s="2">
        <v>3</v>
      </c>
      <c r="D134" s="2"/>
      <c r="E134" s="2">
        <v>1</v>
      </c>
      <c r="F134" s="1">
        <v>36</v>
      </c>
      <c r="G134" s="4">
        <v>20360</v>
      </c>
      <c r="H134" s="2">
        <v>1</v>
      </c>
      <c r="I134" s="2">
        <v>36.5</v>
      </c>
      <c r="J134" s="5">
        <v>20680</v>
      </c>
      <c r="K134" t="str">
        <f t="shared" si="5"/>
        <v>136.5</v>
      </c>
      <c r="M134" s="3"/>
    </row>
    <row r="135" spans="1:13" ht="13.9" x14ac:dyDescent="0.35">
      <c r="B135" t="str">
        <f t="shared" si="4"/>
        <v>3136.5</v>
      </c>
      <c r="C135" s="2">
        <v>3</v>
      </c>
      <c r="D135" s="2"/>
      <c r="E135" s="2">
        <v>1</v>
      </c>
      <c r="F135" s="1">
        <v>36.5</v>
      </c>
      <c r="G135" s="4">
        <v>20680</v>
      </c>
      <c r="H135" s="2">
        <v>1</v>
      </c>
      <c r="I135" s="2">
        <v>37</v>
      </c>
      <c r="J135" s="5">
        <v>21010</v>
      </c>
      <c r="K135" t="str">
        <f t="shared" si="5"/>
        <v>137</v>
      </c>
      <c r="M135" s="3"/>
    </row>
    <row r="136" spans="1:13" ht="13.9" x14ac:dyDescent="0.35">
      <c r="B136" t="str">
        <f t="shared" si="4"/>
        <v>3137</v>
      </c>
      <c r="C136" s="2">
        <v>3</v>
      </c>
      <c r="D136" s="1">
        <v>37</v>
      </c>
      <c r="E136" s="2">
        <v>1</v>
      </c>
      <c r="F136" s="1">
        <v>37</v>
      </c>
      <c r="G136" s="4">
        <v>21010</v>
      </c>
      <c r="H136" s="4">
        <v>2</v>
      </c>
      <c r="I136" s="2">
        <v>24.5</v>
      </c>
      <c r="J136" s="5">
        <v>21500</v>
      </c>
      <c r="K136" t="str">
        <f t="shared" si="5"/>
        <v>224.5</v>
      </c>
      <c r="M136" s="3"/>
    </row>
    <row r="137" spans="1:13" ht="27.75" x14ac:dyDescent="0.35">
      <c r="B137" t="str">
        <f t="shared" si="4"/>
        <v>3224</v>
      </c>
      <c r="C137" s="2">
        <v>3</v>
      </c>
      <c r="D137" s="1" t="s">
        <v>60</v>
      </c>
      <c r="E137" s="1">
        <v>2</v>
      </c>
      <c r="F137" s="1">
        <v>24</v>
      </c>
      <c r="G137" s="4">
        <v>21140</v>
      </c>
      <c r="H137" s="4">
        <v>2</v>
      </c>
      <c r="I137" s="2">
        <v>24.5</v>
      </c>
      <c r="J137" s="5">
        <v>21500</v>
      </c>
      <c r="K137" t="str">
        <f t="shared" si="5"/>
        <v>224.5</v>
      </c>
      <c r="M137" s="3"/>
    </row>
    <row r="138" spans="1:13" ht="27.75" x14ac:dyDescent="0.35">
      <c r="A138" s="6">
        <v>4</v>
      </c>
      <c r="B138" t="str">
        <f t="shared" si="4"/>
        <v>4119.5</v>
      </c>
      <c r="C138" s="2">
        <v>4</v>
      </c>
      <c r="D138" s="1" t="s">
        <v>15</v>
      </c>
      <c r="E138" s="1">
        <v>1</v>
      </c>
      <c r="F138" s="1">
        <v>19.5</v>
      </c>
      <c r="G138" s="4">
        <v>10970</v>
      </c>
      <c r="H138" s="4">
        <v>1</v>
      </c>
      <c r="I138" s="2">
        <v>22</v>
      </c>
      <c r="J138" s="5">
        <v>12090</v>
      </c>
      <c r="K138" t="str">
        <f t="shared" si="5"/>
        <v>122</v>
      </c>
      <c r="M138" s="3"/>
    </row>
    <row r="139" spans="1:13" ht="27" x14ac:dyDescent="0.35">
      <c r="B139" t="str">
        <f t="shared" si="4"/>
        <v>4120</v>
      </c>
      <c r="C139" s="2">
        <v>4</v>
      </c>
      <c r="D139" s="2" t="s">
        <v>6</v>
      </c>
      <c r="E139" s="1">
        <v>1</v>
      </c>
      <c r="F139" s="1">
        <v>20</v>
      </c>
      <c r="G139" s="4">
        <v>11180</v>
      </c>
      <c r="H139" s="4">
        <v>1</v>
      </c>
      <c r="I139" s="2">
        <v>22.5</v>
      </c>
      <c r="J139" s="5">
        <v>12330</v>
      </c>
      <c r="K139" t="str">
        <f t="shared" si="5"/>
        <v>122.5</v>
      </c>
      <c r="M139" s="3"/>
    </row>
    <row r="140" spans="1:13" ht="13.9" x14ac:dyDescent="0.35">
      <c r="B140" t="str">
        <f t="shared" si="4"/>
        <v>4120.5</v>
      </c>
      <c r="C140" s="2">
        <v>4</v>
      </c>
      <c r="D140" s="2"/>
      <c r="E140" s="1">
        <v>1</v>
      </c>
      <c r="F140" s="1">
        <v>20.5</v>
      </c>
      <c r="G140" s="4">
        <v>11400</v>
      </c>
      <c r="H140" s="4">
        <v>1</v>
      </c>
      <c r="I140" s="2">
        <v>23</v>
      </c>
      <c r="J140" s="5">
        <v>12560</v>
      </c>
      <c r="K140" t="str">
        <f t="shared" si="5"/>
        <v>123</v>
      </c>
      <c r="M140" s="3"/>
    </row>
    <row r="141" spans="1:13" ht="13.9" x14ac:dyDescent="0.35">
      <c r="B141" t="str">
        <f t="shared" si="4"/>
        <v>4121</v>
      </c>
      <c r="C141" s="2">
        <v>4</v>
      </c>
      <c r="D141" s="2"/>
      <c r="E141" s="1">
        <v>1</v>
      </c>
      <c r="F141" s="1">
        <v>21</v>
      </c>
      <c r="G141" s="4">
        <v>11630</v>
      </c>
      <c r="H141" s="4">
        <v>1</v>
      </c>
      <c r="I141" s="2">
        <v>23.5</v>
      </c>
      <c r="J141" s="5">
        <v>12810</v>
      </c>
      <c r="K141" t="str">
        <f t="shared" si="5"/>
        <v>123.5</v>
      </c>
      <c r="M141" s="3"/>
    </row>
    <row r="142" spans="1:13" ht="13.9" x14ac:dyDescent="0.35">
      <c r="B142" t="str">
        <f t="shared" si="4"/>
        <v>4121.5</v>
      </c>
      <c r="C142" s="2">
        <v>4</v>
      </c>
      <c r="D142" s="2"/>
      <c r="E142" s="1">
        <v>1</v>
      </c>
      <c r="F142" s="1">
        <v>21.5</v>
      </c>
      <c r="G142" s="4">
        <v>11860</v>
      </c>
      <c r="H142" s="4">
        <v>1</v>
      </c>
      <c r="I142" s="2">
        <v>24</v>
      </c>
      <c r="J142" s="5">
        <v>13070</v>
      </c>
      <c r="K142" t="str">
        <f t="shared" si="5"/>
        <v>124</v>
      </c>
      <c r="M142" s="3"/>
    </row>
    <row r="143" spans="1:13" ht="13.9" x14ac:dyDescent="0.35">
      <c r="B143" t="str">
        <f t="shared" si="4"/>
        <v>4122</v>
      </c>
      <c r="C143" s="2">
        <v>4</v>
      </c>
      <c r="D143" s="2"/>
      <c r="E143" s="1">
        <v>1</v>
      </c>
      <c r="F143" s="1">
        <v>22</v>
      </c>
      <c r="G143" s="4">
        <v>12090</v>
      </c>
      <c r="H143" s="4">
        <v>1</v>
      </c>
      <c r="I143" s="2">
        <v>24.5</v>
      </c>
      <c r="J143" s="5">
        <v>13310</v>
      </c>
      <c r="K143" t="str">
        <f t="shared" si="5"/>
        <v>124.5</v>
      </c>
      <c r="M143" s="3"/>
    </row>
    <row r="144" spans="1:13" ht="13.9" x14ac:dyDescent="0.35">
      <c r="B144" t="str">
        <f t="shared" si="4"/>
        <v>4122.5</v>
      </c>
      <c r="C144" s="2">
        <v>4</v>
      </c>
      <c r="D144" s="2"/>
      <c r="E144" s="1">
        <v>1</v>
      </c>
      <c r="F144" s="1">
        <v>22.5</v>
      </c>
      <c r="G144" s="4">
        <v>12330</v>
      </c>
      <c r="H144" s="4">
        <v>1</v>
      </c>
      <c r="I144" s="2">
        <v>25</v>
      </c>
      <c r="J144" s="5">
        <v>13760</v>
      </c>
      <c r="K144" t="str">
        <f t="shared" si="5"/>
        <v>125</v>
      </c>
      <c r="M144" s="3"/>
    </row>
    <row r="145" spans="2:13" ht="13.9" x14ac:dyDescent="0.35">
      <c r="B145" t="str">
        <f t="shared" si="4"/>
        <v>4123</v>
      </c>
      <c r="C145" s="2">
        <v>4</v>
      </c>
      <c r="D145" s="2"/>
      <c r="E145" s="1">
        <v>1</v>
      </c>
      <c r="F145" s="1">
        <v>23</v>
      </c>
      <c r="G145" s="4">
        <v>12560</v>
      </c>
      <c r="H145" s="4">
        <v>1</v>
      </c>
      <c r="I145" s="2">
        <v>25</v>
      </c>
      <c r="J145" s="5">
        <v>13760</v>
      </c>
      <c r="K145" t="str">
        <f t="shared" si="5"/>
        <v>125</v>
      </c>
      <c r="M145" s="3"/>
    </row>
    <row r="146" spans="2:13" ht="27.75" x14ac:dyDescent="0.35">
      <c r="B146" t="str">
        <f t="shared" si="4"/>
        <v>4123.5</v>
      </c>
      <c r="C146" s="2">
        <v>4</v>
      </c>
      <c r="D146" s="1" t="s">
        <v>16</v>
      </c>
      <c r="E146" s="1">
        <v>1</v>
      </c>
      <c r="F146" s="1">
        <v>23.5</v>
      </c>
      <c r="G146" s="4">
        <v>12810</v>
      </c>
      <c r="H146" s="4">
        <v>1</v>
      </c>
      <c r="I146" s="2">
        <v>25.5</v>
      </c>
      <c r="J146" s="5">
        <v>14030</v>
      </c>
      <c r="K146" t="str">
        <f t="shared" si="5"/>
        <v>125.5</v>
      </c>
      <c r="M146" s="3"/>
    </row>
    <row r="147" spans="2:13" ht="27" x14ac:dyDescent="0.35">
      <c r="B147" t="str">
        <f t="shared" si="4"/>
        <v>4124</v>
      </c>
      <c r="C147" s="2">
        <v>4</v>
      </c>
      <c r="D147" s="2" t="s">
        <v>8</v>
      </c>
      <c r="E147" s="1">
        <v>1</v>
      </c>
      <c r="F147" s="1">
        <v>24</v>
      </c>
      <c r="G147" s="4">
        <v>13070</v>
      </c>
      <c r="H147" s="4">
        <v>1</v>
      </c>
      <c r="I147" s="2">
        <v>26</v>
      </c>
      <c r="J147" s="5">
        <v>14310</v>
      </c>
      <c r="K147" t="str">
        <f t="shared" si="5"/>
        <v>126</v>
      </c>
      <c r="M147" s="3"/>
    </row>
    <row r="148" spans="2:13" ht="13.9" x14ac:dyDescent="0.35">
      <c r="B148" t="str">
        <f t="shared" si="4"/>
        <v>4124.5</v>
      </c>
      <c r="C148" s="2">
        <v>4</v>
      </c>
      <c r="D148" s="2"/>
      <c r="E148" s="1">
        <v>1</v>
      </c>
      <c r="F148" s="1">
        <v>24.5</v>
      </c>
      <c r="G148" s="4">
        <v>13310</v>
      </c>
      <c r="H148" s="4">
        <v>1</v>
      </c>
      <c r="I148" s="2">
        <v>26.5</v>
      </c>
      <c r="J148" s="5">
        <v>14570</v>
      </c>
      <c r="K148" t="str">
        <f t="shared" si="5"/>
        <v>126.5</v>
      </c>
      <c r="M148" s="3"/>
    </row>
    <row r="149" spans="2:13" ht="13.9" x14ac:dyDescent="0.35">
      <c r="B149" t="str">
        <f t="shared" si="4"/>
        <v>4125</v>
      </c>
      <c r="C149" s="2">
        <v>4</v>
      </c>
      <c r="D149" s="2"/>
      <c r="E149" s="1">
        <v>1</v>
      </c>
      <c r="F149" s="1">
        <v>25</v>
      </c>
      <c r="G149" s="4">
        <v>13760</v>
      </c>
      <c r="H149" s="4">
        <v>1</v>
      </c>
      <c r="I149" s="2">
        <v>27</v>
      </c>
      <c r="J149" s="5">
        <v>14850</v>
      </c>
      <c r="K149" t="str">
        <f t="shared" si="5"/>
        <v>127</v>
      </c>
      <c r="M149" s="3"/>
    </row>
    <row r="150" spans="2:13" ht="13.9" x14ac:dyDescent="0.35">
      <c r="B150" t="str">
        <f t="shared" si="4"/>
        <v>4125.5</v>
      </c>
      <c r="C150" s="2">
        <v>4</v>
      </c>
      <c r="D150" s="2"/>
      <c r="E150" s="1">
        <v>1</v>
      </c>
      <c r="F150" s="1">
        <v>25.5</v>
      </c>
      <c r="G150" s="4">
        <v>14030</v>
      </c>
      <c r="H150" s="4">
        <v>1</v>
      </c>
      <c r="I150" s="2">
        <v>27.5</v>
      </c>
      <c r="J150" s="5">
        <v>15140</v>
      </c>
      <c r="K150" t="str">
        <f t="shared" si="5"/>
        <v>127.5</v>
      </c>
      <c r="M150" s="3"/>
    </row>
    <row r="151" spans="2:13" ht="13.9" x14ac:dyDescent="0.35">
      <c r="B151" t="str">
        <f t="shared" si="4"/>
        <v>4126</v>
      </c>
      <c r="C151" s="2">
        <v>4</v>
      </c>
      <c r="D151" s="2"/>
      <c r="E151" s="1">
        <v>1</v>
      </c>
      <c r="F151" s="1">
        <v>26</v>
      </c>
      <c r="G151" s="4">
        <v>14310</v>
      </c>
      <c r="H151" s="4">
        <v>1</v>
      </c>
      <c r="I151" s="2">
        <v>28</v>
      </c>
      <c r="J151" s="5">
        <v>15440</v>
      </c>
      <c r="K151" t="str">
        <f t="shared" si="5"/>
        <v>128</v>
      </c>
      <c r="M151" s="3"/>
    </row>
    <row r="152" spans="2:13" ht="13.9" x14ac:dyDescent="0.35">
      <c r="B152" t="str">
        <f t="shared" si="4"/>
        <v>4126.5</v>
      </c>
      <c r="C152" s="2">
        <v>4</v>
      </c>
      <c r="D152" s="2"/>
      <c r="E152" s="1">
        <v>1</v>
      </c>
      <c r="F152" s="1">
        <v>26.5</v>
      </c>
      <c r="G152" s="4">
        <v>14570</v>
      </c>
      <c r="H152" s="4">
        <v>1</v>
      </c>
      <c r="I152" s="2">
        <v>28.5</v>
      </c>
      <c r="J152" s="5">
        <v>15720</v>
      </c>
      <c r="K152" t="str">
        <f t="shared" si="5"/>
        <v>128.5</v>
      </c>
      <c r="M152" s="3"/>
    </row>
    <row r="153" spans="2:13" ht="13.9" x14ac:dyDescent="0.35">
      <c r="B153" t="str">
        <f t="shared" si="4"/>
        <v>4127</v>
      </c>
      <c r="C153" s="2">
        <v>4</v>
      </c>
      <c r="D153" s="2"/>
      <c r="E153" s="1">
        <v>1</v>
      </c>
      <c r="F153" s="1">
        <v>27</v>
      </c>
      <c r="G153" s="4">
        <v>14850</v>
      </c>
      <c r="H153" s="4">
        <v>1</v>
      </c>
      <c r="I153" s="2">
        <v>28.5</v>
      </c>
      <c r="J153" s="5">
        <v>15720</v>
      </c>
      <c r="K153" t="str">
        <f t="shared" si="5"/>
        <v>128.5</v>
      </c>
      <c r="M153" s="3"/>
    </row>
    <row r="154" spans="2:13" ht="27.75" x14ac:dyDescent="0.35">
      <c r="B154" t="str">
        <f t="shared" si="4"/>
        <v>4127.5</v>
      </c>
      <c r="C154" s="2">
        <v>4</v>
      </c>
      <c r="D154" s="1" t="s">
        <v>17</v>
      </c>
      <c r="E154" s="1">
        <v>1</v>
      </c>
      <c r="F154" s="1">
        <v>27.5</v>
      </c>
      <c r="G154" s="4">
        <v>15140</v>
      </c>
      <c r="H154" s="4">
        <v>1</v>
      </c>
      <c r="I154" s="2">
        <v>29</v>
      </c>
      <c r="J154" s="5">
        <v>16030</v>
      </c>
      <c r="K154" t="str">
        <f t="shared" si="5"/>
        <v>129</v>
      </c>
      <c r="M154" s="3"/>
    </row>
    <row r="155" spans="2:13" ht="27" x14ac:dyDescent="0.35">
      <c r="B155" t="str">
        <f t="shared" si="4"/>
        <v>4128</v>
      </c>
      <c r="C155" s="2">
        <v>4</v>
      </c>
      <c r="D155" s="2" t="s">
        <v>10</v>
      </c>
      <c r="E155" s="1">
        <v>1</v>
      </c>
      <c r="F155" s="2">
        <v>28</v>
      </c>
      <c r="G155" s="4">
        <v>15440</v>
      </c>
      <c r="H155" s="4">
        <v>1</v>
      </c>
      <c r="I155" s="2">
        <v>29.5</v>
      </c>
      <c r="J155" s="5">
        <v>16340</v>
      </c>
      <c r="K155" t="str">
        <f t="shared" si="5"/>
        <v>129.5</v>
      </c>
      <c r="M155" s="3"/>
    </row>
    <row r="156" spans="2:13" ht="13.9" x14ac:dyDescent="0.35">
      <c r="B156" t="str">
        <f t="shared" si="4"/>
        <v>4128.5</v>
      </c>
      <c r="C156" s="2">
        <v>4</v>
      </c>
      <c r="D156" s="2"/>
      <c r="E156" s="1">
        <v>1</v>
      </c>
      <c r="F156" s="2">
        <v>28.5</v>
      </c>
      <c r="G156" s="4">
        <v>15720</v>
      </c>
      <c r="H156" s="4">
        <v>1</v>
      </c>
      <c r="I156" s="2">
        <v>30</v>
      </c>
      <c r="J156" s="5">
        <v>16650</v>
      </c>
      <c r="K156" t="str">
        <f t="shared" si="5"/>
        <v>130</v>
      </c>
      <c r="M156" s="3"/>
    </row>
    <row r="157" spans="2:13" ht="13.9" x14ac:dyDescent="0.35">
      <c r="B157" t="str">
        <f t="shared" si="4"/>
        <v>4129</v>
      </c>
      <c r="C157" s="2">
        <v>4</v>
      </c>
      <c r="D157" s="2"/>
      <c r="E157" s="1">
        <v>1</v>
      </c>
      <c r="F157" s="2">
        <v>29</v>
      </c>
      <c r="G157" s="4">
        <v>16030</v>
      </c>
      <c r="H157" s="4">
        <v>1</v>
      </c>
      <c r="I157" s="2">
        <v>30.5</v>
      </c>
      <c r="J157" s="5">
        <v>16960</v>
      </c>
      <c r="K157" t="str">
        <f t="shared" si="5"/>
        <v>130.5</v>
      </c>
      <c r="M157" s="3"/>
    </row>
    <row r="158" spans="2:13" ht="13.9" x14ac:dyDescent="0.35">
      <c r="B158" t="str">
        <f t="shared" si="4"/>
        <v>4129.5</v>
      </c>
      <c r="C158" s="2">
        <v>4</v>
      </c>
      <c r="D158" s="2"/>
      <c r="E158" s="1">
        <v>1</v>
      </c>
      <c r="F158" s="2">
        <v>29.5</v>
      </c>
      <c r="G158" s="4">
        <v>16340</v>
      </c>
      <c r="H158" s="4">
        <v>1</v>
      </c>
      <c r="I158" s="2">
        <v>31</v>
      </c>
      <c r="J158" s="5">
        <v>17270</v>
      </c>
      <c r="K158" t="str">
        <f t="shared" si="5"/>
        <v>131</v>
      </c>
      <c r="M158" s="3"/>
    </row>
    <row r="159" spans="2:13" ht="13.9" x14ac:dyDescent="0.35">
      <c r="B159" t="str">
        <f t="shared" si="4"/>
        <v>4130</v>
      </c>
      <c r="C159" s="2">
        <v>4</v>
      </c>
      <c r="D159" s="2"/>
      <c r="E159" s="1">
        <v>1</v>
      </c>
      <c r="F159" s="2">
        <v>30</v>
      </c>
      <c r="G159" s="4">
        <v>16650</v>
      </c>
      <c r="H159" s="4">
        <v>1</v>
      </c>
      <c r="I159" s="2">
        <v>31.5</v>
      </c>
      <c r="J159" s="5">
        <v>17570</v>
      </c>
      <c r="K159" t="str">
        <f t="shared" si="5"/>
        <v>131.5</v>
      </c>
      <c r="M159" s="3"/>
    </row>
    <row r="160" spans="2:13" ht="13.9" x14ac:dyDescent="0.35">
      <c r="B160" t="str">
        <f t="shared" si="4"/>
        <v>4130.5</v>
      </c>
      <c r="C160" s="2">
        <v>4</v>
      </c>
      <c r="D160" s="2"/>
      <c r="E160" s="1">
        <v>1</v>
      </c>
      <c r="F160" s="2">
        <v>30.5</v>
      </c>
      <c r="G160" s="4">
        <v>16960</v>
      </c>
      <c r="H160" s="4">
        <v>1</v>
      </c>
      <c r="I160" s="2">
        <v>32</v>
      </c>
      <c r="J160" s="5">
        <v>17880</v>
      </c>
      <c r="K160" t="str">
        <f t="shared" si="5"/>
        <v>132</v>
      </c>
      <c r="M160" s="3"/>
    </row>
    <row r="161" spans="2:13" ht="13.9" x14ac:dyDescent="0.35">
      <c r="B161" t="str">
        <f t="shared" si="4"/>
        <v>4131</v>
      </c>
      <c r="C161" s="2">
        <v>4</v>
      </c>
      <c r="D161" s="2"/>
      <c r="E161" s="1">
        <v>1</v>
      </c>
      <c r="F161" s="2">
        <v>31</v>
      </c>
      <c r="G161" s="4">
        <v>17270</v>
      </c>
      <c r="H161" s="4">
        <v>1</v>
      </c>
      <c r="I161" s="2">
        <v>32</v>
      </c>
      <c r="J161" s="5">
        <v>17880</v>
      </c>
      <c r="K161" t="str">
        <f t="shared" si="5"/>
        <v>132</v>
      </c>
      <c r="M161" s="3"/>
    </row>
    <row r="162" spans="2:13" ht="27.75" x14ac:dyDescent="0.35">
      <c r="B162" t="str">
        <f t="shared" si="4"/>
        <v>4131.5</v>
      </c>
      <c r="C162" s="2">
        <v>4</v>
      </c>
      <c r="D162" s="1" t="s">
        <v>18</v>
      </c>
      <c r="E162" s="1">
        <v>1</v>
      </c>
      <c r="F162" s="1">
        <v>31.5</v>
      </c>
      <c r="G162" s="4">
        <v>17570</v>
      </c>
      <c r="H162" s="4">
        <v>1</v>
      </c>
      <c r="I162" s="2">
        <v>32.5</v>
      </c>
      <c r="J162" s="5">
        <v>18190</v>
      </c>
      <c r="K162" t="str">
        <f t="shared" si="5"/>
        <v>132.5</v>
      </c>
      <c r="M162" s="3"/>
    </row>
    <row r="163" spans="2:13" ht="27" x14ac:dyDescent="0.35">
      <c r="B163" t="str">
        <f t="shared" si="4"/>
        <v>4132</v>
      </c>
      <c r="C163" s="2">
        <v>4</v>
      </c>
      <c r="D163" s="2" t="s">
        <v>12</v>
      </c>
      <c r="E163" s="1">
        <v>1</v>
      </c>
      <c r="F163" s="1">
        <v>32</v>
      </c>
      <c r="G163" s="4">
        <v>17880</v>
      </c>
      <c r="H163" s="4">
        <v>1</v>
      </c>
      <c r="I163" s="2">
        <v>33</v>
      </c>
      <c r="J163" s="5">
        <v>18480</v>
      </c>
      <c r="K163" t="str">
        <f t="shared" si="5"/>
        <v>133</v>
      </c>
      <c r="M163" s="3"/>
    </row>
    <row r="164" spans="2:13" ht="13.9" x14ac:dyDescent="0.35">
      <c r="B164" t="str">
        <f t="shared" si="4"/>
        <v>4132.5</v>
      </c>
      <c r="C164" s="2">
        <v>4</v>
      </c>
      <c r="D164" s="2"/>
      <c r="E164" s="1">
        <v>1</v>
      </c>
      <c r="F164" s="1">
        <v>32.5</v>
      </c>
      <c r="G164" s="4">
        <v>18190</v>
      </c>
      <c r="H164" s="4">
        <v>1</v>
      </c>
      <c r="I164" s="2">
        <v>33.5</v>
      </c>
      <c r="J164" s="5">
        <v>18790</v>
      </c>
      <c r="K164" t="str">
        <f t="shared" si="5"/>
        <v>133.5</v>
      </c>
      <c r="M164" s="3"/>
    </row>
    <row r="165" spans="2:13" ht="13.9" x14ac:dyDescent="0.35">
      <c r="B165" t="str">
        <f t="shared" si="4"/>
        <v>4133</v>
      </c>
      <c r="C165" s="2">
        <v>4</v>
      </c>
      <c r="D165" s="2"/>
      <c r="E165" s="1">
        <v>1</v>
      </c>
      <c r="F165" s="1">
        <v>33</v>
      </c>
      <c r="G165" s="4">
        <v>18480</v>
      </c>
      <c r="H165" s="4">
        <v>1</v>
      </c>
      <c r="I165" s="2">
        <v>34</v>
      </c>
      <c r="J165" s="5">
        <v>19100</v>
      </c>
      <c r="K165" t="str">
        <f t="shared" si="5"/>
        <v>134</v>
      </c>
      <c r="M165" s="3"/>
    </row>
    <row r="166" spans="2:13" ht="13.9" x14ac:dyDescent="0.35">
      <c r="B166" t="str">
        <f t="shared" si="4"/>
        <v>4133.5</v>
      </c>
      <c r="C166" s="2">
        <v>4</v>
      </c>
      <c r="D166" s="2"/>
      <c r="E166" s="1">
        <v>1</v>
      </c>
      <c r="F166" s="1">
        <v>33.5</v>
      </c>
      <c r="G166" s="4">
        <v>18790</v>
      </c>
      <c r="H166" s="4">
        <v>1</v>
      </c>
      <c r="I166" s="2">
        <v>34.5</v>
      </c>
      <c r="J166" s="5">
        <v>19510</v>
      </c>
      <c r="K166" t="str">
        <f t="shared" si="5"/>
        <v>134.5</v>
      </c>
      <c r="M166" s="3"/>
    </row>
    <row r="167" spans="2:13" ht="13.9" x14ac:dyDescent="0.35">
      <c r="B167" t="str">
        <f t="shared" si="4"/>
        <v>4134</v>
      </c>
      <c r="C167" s="2">
        <v>4</v>
      </c>
      <c r="D167" s="2"/>
      <c r="E167" s="1">
        <v>1</v>
      </c>
      <c r="F167" s="1">
        <v>34</v>
      </c>
      <c r="G167" s="4">
        <v>19100</v>
      </c>
      <c r="H167" s="4">
        <v>1</v>
      </c>
      <c r="I167" s="2">
        <v>35</v>
      </c>
      <c r="J167" s="5">
        <v>19720</v>
      </c>
      <c r="K167" t="str">
        <f t="shared" si="5"/>
        <v>135</v>
      </c>
      <c r="M167" s="3"/>
    </row>
    <row r="168" spans="2:13" ht="13.9" x14ac:dyDescent="0.35">
      <c r="B168" t="str">
        <f t="shared" si="4"/>
        <v>4134.5</v>
      </c>
      <c r="C168" s="2">
        <v>4</v>
      </c>
      <c r="D168" s="2"/>
      <c r="E168" s="1">
        <v>1</v>
      </c>
      <c r="F168" s="1">
        <v>34.5</v>
      </c>
      <c r="G168" s="4">
        <v>19510</v>
      </c>
      <c r="H168" s="4">
        <v>1</v>
      </c>
      <c r="I168" s="2">
        <v>35.5</v>
      </c>
      <c r="J168" s="5">
        <v>20040</v>
      </c>
      <c r="K168" t="str">
        <f t="shared" si="5"/>
        <v>135.5</v>
      </c>
      <c r="M168" s="3"/>
    </row>
    <row r="169" spans="2:13" ht="13.9" x14ac:dyDescent="0.35">
      <c r="B169" t="str">
        <f t="shared" si="4"/>
        <v>4135</v>
      </c>
      <c r="C169" s="2">
        <v>4</v>
      </c>
      <c r="D169" s="2"/>
      <c r="E169" s="1">
        <v>1</v>
      </c>
      <c r="F169" s="1">
        <v>35</v>
      </c>
      <c r="G169" s="4">
        <v>19720</v>
      </c>
      <c r="H169" s="4">
        <v>1</v>
      </c>
      <c r="I169" s="2">
        <v>36</v>
      </c>
      <c r="J169" s="5">
        <v>20360</v>
      </c>
      <c r="K169" t="str">
        <f t="shared" si="5"/>
        <v>136</v>
      </c>
      <c r="M169" s="3"/>
    </row>
    <row r="170" spans="2:13" ht="13.9" x14ac:dyDescent="0.35">
      <c r="B170" t="str">
        <f t="shared" si="4"/>
        <v>4135.5</v>
      </c>
      <c r="C170" s="2">
        <v>4</v>
      </c>
      <c r="D170" s="2"/>
      <c r="E170" s="1">
        <v>1</v>
      </c>
      <c r="F170" s="1">
        <v>35.5</v>
      </c>
      <c r="G170" s="4">
        <v>20040</v>
      </c>
      <c r="H170" s="4">
        <v>1</v>
      </c>
      <c r="I170" s="2">
        <v>36.5</v>
      </c>
      <c r="J170" s="5">
        <v>20680</v>
      </c>
      <c r="K170" t="str">
        <f t="shared" si="5"/>
        <v>136.5</v>
      </c>
      <c r="M170" s="3"/>
    </row>
    <row r="171" spans="2:13" ht="13.9" x14ac:dyDescent="0.35">
      <c r="B171" t="str">
        <f t="shared" si="4"/>
        <v>4136</v>
      </c>
      <c r="C171" s="2">
        <v>4</v>
      </c>
      <c r="D171" s="2"/>
      <c r="E171" s="1">
        <v>1</v>
      </c>
      <c r="F171" s="1">
        <v>36</v>
      </c>
      <c r="G171" s="4">
        <v>20360</v>
      </c>
      <c r="H171" s="4">
        <v>1</v>
      </c>
      <c r="I171" s="2">
        <v>37</v>
      </c>
      <c r="J171" s="5">
        <v>21010</v>
      </c>
      <c r="K171" t="str">
        <f t="shared" si="5"/>
        <v>137</v>
      </c>
      <c r="M171" s="3"/>
    </row>
    <row r="172" spans="2:13" ht="13.9" x14ac:dyDescent="0.35">
      <c r="B172" t="str">
        <f t="shared" si="4"/>
        <v>4136.5</v>
      </c>
      <c r="C172" s="2">
        <v>4</v>
      </c>
      <c r="D172" s="2"/>
      <c r="E172" s="1">
        <v>1</v>
      </c>
      <c r="F172" s="1">
        <v>36.5</v>
      </c>
      <c r="G172" s="4">
        <v>20680</v>
      </c>
      <c r="H172" s="4">
        <v>1</v>
      </c>
      <c r="I172" s="2">
        <v>37</v>
      </c>
      <c r="J172" s="5">
        <v>21010</v>
      </c>
      <c r="K172" t="str">
        <f t="shared" si="5"/>
        <v>137</v>
      </c>
      <c r="M172" s="3"/>
    </row>
    <row r="173" spans="2:13" ht="13.9" x14ac:dyDescent="0.35">
      <c r="B173" t="str">
        <f t="shared" si="4"/>
        <v>4137</v>
      </c>
      <c r="C173" s="2">
        <v>4</v>
      </c>
      <c r="D173" s="1">
        <v>37</v>
      </c>
      <c r="E173" s="1">
        <v>1</v>
      </c>
      <c r="F173" s="1">
        <v>37</v>
      </c>
      <c r="G173" s="4">
        <v>21010</v>
      </c>
      <c r="H173" s="4">
        <v>2</v>
      </c>
      <c r="I173" s="2">
        <v>24.5</v>
      </c>
      <c r="J173" s="5">
        <v>21500</v>
      </c>
      <c r="K173" t="str">
        <f t="shared" si="5"/>
        <v>224.5</v>
      </c>
      <c r="M173" s="3"/>
    </row>
    <row r="174" spans="2:13" ht="41.65" x14ac:dyDescent="0.35">
      <c r="B174" t="str">
        <f t="shared" si="4"/>
        <v>4224</v>
      </c>
      <c r="C174" s="2">
        <v>4</v>
      </c>
      <c r="D174" s="1" t="s">
        <v>61</v>
      </c>
      <c r="E174" s="1">
        <v>2</v>
      </c>
      <c r="F174" s="1">
        <v>24</v>
      </c>
      <c r="G174" s="4">
        <v>21140</v>
      </c>
      <c r="H174" s="4">
        <v>2</v>
      </c>
      <c r="I174" s="2">
        <v>24.5</v>
      </c>
      <c r="J174" s="5">
        <v>21500</v>
      </c>
      <c r="K174" t="str">
        <f t="shared" si="5"/>
        <v>224.5</v>
      </c>
      <c r="M174" s="3"/>
    </row>
    <row r="175" spans="2:13" ht="27" x14ac:dyDescent="0.35">
      <c r="B175" t="str">
        <f t="shared" si="4"/>
        <v>4224.5</v>
      </c>
      <c r="C175" s="2">
        <v>4</v>
      </c>
      <c r="D175" s="2" t="s">
        <v>14</v>
      </c>
      <c r="E175" s="1">
        <v>2</v>
      </c>
      <c r="F175" s="1">
        <v>24.5</v>
      </c>
      <c r="G175" s="4">
        <v>21500</v>
      </c>
      <c r="H175" s="4">
        <v>2</v>
      </c>
      <c r="I175" s="2">
        <v>25</v>
      </c>
      <c r="J175" s="5">
        <v>21880</v>
      </c>
      <c r="K175" t="str">
        <f t="shared" si="5"/>
        <v>225</v>
      </c>
      <c r="M175" s="3"/>
    </row>
    <row r="176" spans="2:13" ht="13.9" x14ac:dyDescent="0.35">
      <c r="B176" t="str">
        <f t="shared" si="4"/>
        <v>4225</v>
      </c>
      <c r="C176" s="2">
        <v>4</v>
      </c>
      <c r="D176" s="2"/>
      <c r="E176" s="1">
        <v>2</v>
      </c>
      <c r="F176" s="1">
        <v>25</v>
      </c>
      <c r="G176" s="4">
        <v>21880</v>
      </c>
      <c r="H176" s="4">
        <v>2</v>
      </c>
      <c r="I176" s="2">
        <v>25.5</v>
      </c>
      <c r="J176" s="5">
        <v>22230</v>
      </c>
      <c r="K176" t="str">
        <f t="shared" si="5"/>
        <v>225.5</v>
      </c>
      <c r="M176" s="3"/>
    </row>
    <row r="177" spans="1:13" ht="13.9" x14ac:dyDescent="0.35">
      <c r="B177" t="str">
        <f t="shared" si="4"/>
        <v>4225.5</v>
      </c>
      <c r="C177" s="2">
        <v>4</v>
      </c>
      <c r="D177" s="2"/>
      <c r="E177" s="1">
        <v>2</v>
      </c>
      <c r="F177" s="1">
        <v>25.5</v>
      </c>
      <c r="G177" s="4">
        <v>22230</v>
      </c>
      <c r="H177" s="4">
        <v>2</v>
      </c>
      <c r="I177" s="2">
        <v>26</v>
      </c>
      <c r="J177" s="5">
        <v>22600</v>
      </c>
      <c r="K177" t="str">
        <f t="shared" si="5"/>
        <v>226</v>
      </c>
      <c r="M177" s="3"/>
    </row>
    <row r="178" spans="1:13" ht="13.9" x14ac:dyDescent="0.35">
      <c r="B178" t="str">
        <f t="shared" si="4"/>
        <v>4226</v>
      </c>
      <c r="C178" s="2">
        <v>4</v>
      </c>
      <c r="D178" s="2"/>
      <c r="E178" s="1">
        <v>2</v>
      </c>
      <c r="F178" s="1">
        <v>26</v>
      </c>
      <c r="G178" s="4">
        <v>22600</v>
      </c>
      <c r="H178" s="4">
        <v>2</v>
      </c>
      <c r="I178" s="2">
        <v>26.5</v>
      </c>
      <c r="J178" s="5">
        <v>22980</v>
      </c>
      <c r="K178" t="str">
        <f t="shared" si="5"/>
        <v>226.5</v>
      </c>
      <c r="M178" s="3"/>
    </row>
    <row r="179" spans="1:13" ht="13.9" x14ac:dyDescent="0.35">
      <c r="B179" t="str">
        <f t="shared" si="4"/>
        <v>4226.5</v>
      </c>
      <c r="C179" s="2">
        <v>4</v>
      </c>
      <c r="D179" s="2"/>
      <c r="E179" s="1">
        <v>2</v>
      </c>
      <c r="F179" s="1">
        <v>26.5</v>
      </c>
      <c r="G179" s="4">
        <v>22980</v>
      </c>
      <c r="H179" s="4">
        <v>2</v>
      </c>
      <c r="I179" s="2">
        <v>27</v>
      </c>
      <c r="J179" s="5">
        <v>23340</v>
      </c>
      <c r="K179" t="str">
        <f t="shared" si="5"/>
        <v>227</v>
      </c>
      <c r="M179" s="3"/>
    </row>
    <row r="180" spans="1:13" ht="13.9" x14ac:dyDescent="0.35">
      <c r="B180" t="str">
        <f t="shared" si="4"/>
        <v>4227</v>
      </c>
      <c r="C180" s="2">
        <v>4</v>
      </c>
      <c r="D180" s="2"/>
      <c r="E180" s="1">
        <v>2</v>
      </c>
      <c r="F180" s="1">
        <v>27</v>
      </c>
      <c r="G180" s="4">
        <v>23340</v>
      </c>
      <c r="H180" s="4">
        <v>2</v>
      </c>
      <c r="I180" s="2">
        <v>27.5</v>
      </c>
      <c r="J180" s="5">
        <v>23710</v>
      </c>
      <c r="K180" t="str">
        <f t="shared" si="5"/>
        <v>227.5</v>
      </c>
      <c r="M180" s="3"/>
    </row>
    <row r="181" spans="1:13" ht="27.75" x14ac:dyDescent="0.35">
      <c r="A181" s="6">
        <v>5</v>
      </c>
      <c r="B181" t="str">
        <f t="shared" si="4"/>
        <v>5121</v>
      </c>
      <c r="C181" s="2">
        <v>5</v>
      </c>
      <c r="D181" s="1" t="s">
        <v>19</v>
      </c>
      <c r="E181" s="1">
        <v>1</v>
      </c>
      <c r="F181" s="1">
        <v>21</v>
      </c>
      <c r="G181" s="4">
        <v>11630</v>
      </c>
      <c r="H181" s="4">
        <v>1</v>
      </c>
      <c r="I181" s="2">
        <v>23.5</v>
      </c>
      <c r="J181" s="5">
        <v>12810</v>
      </c>
      <c r="K181" t="str">
        <f t="shared" si="5"/>
        <v>123.5</v>
      </c>
      <c r="M181" s="3"/>
    </row>
    <row r="182" spans="1:13" ht="27" x14ac:dyDescent="0.35">
      <c r="B182" t="str">
        <f t="shared" si="4"/>
        <v>5121.5</v>
      </c>
      <c r="C182" s="2">
        <v>5</v>
      </c>
      <c r="D182" s="2" t="s">
        <v>6</v>
      </c>
      <c r="E182" s="1">
        <v>1</v>
      </c>
      <c r="F182" s="2">
        <v>21.5</v>
      </c>
      <c r="G182" s="4">
        <v>11860</v>
      </c>
      <c r="H182" s="4">
        <v>1</v>
      </c>
      <c r="I182" s="2">
        <v>24</v>
      </c>
      <c r="J182" s="5">
        <v>13070</v>
      </c>
      <c r="K182" t="str">
        <f t="shared" si="5"/>
        <v>124</v>
      </c>
      <c r="M182" s="3"/>
    </row>
    <row r="183" spans="1:13" ht="13.9" x14ac:dyDescent="0.35">
      <c r="B183" t="str">
        <f t="shared" si="4"/>
        <v>5122</v>
      </c>
      <c r="C183" s="2">
        <v>5</v>
      </c>
      <c r="D183" s="2"/>
      <c r="E183" s="1">
        <v>1</v>
      </c>
      <c r="F183" s="2">
        <v>22</v>
      </c>
      <c r="G183" s="4">
        <v>12090</v>
      </c>
      <c r="H183" s="4">
        <v>1</v>
      </c>
      <c r="I183" s="2">
        <v>24.5</v>
      </c>
      <c r="J183" s="5">
        <v>13310</v>
      </c>
      <c r="K183" t="str">
        <f t="shared" si="5"/>
        <v>124.5</v>
      </c>
      <c r="M183" s="3"/>
    </row>
    <row r="184" spans="1:13" ht="13.9" x14ac:dyDescent="0.35">
      <c r="B184" t="str">
        <f t="shared" si="4"/>
        <v>5122.5</v>
      </c>
      <c r="C184" s="2">
        <v>5</v>
      </c>
      <c r="D184" s="2"/>
      <c r="E184" s="1">
        <v>1</v>
      </c>
      <c r="F184" s="2">
        <v>22.5</v>
      </c>
      <c r="G184" s="4">
        <v>12330</v>
      </c>
      <c r="H184" s="4">
        <v>1</v>
      </c>
      <c r="I184" s="2">
        <v>25</v>
      </c>
      <c r="J184" s="5">
        <v>13760</v>
      </c>
      <c r="K184" t="str">
        <f t="shared" si="5"/>
        <v>125</v>
      </c>
      <c r="M184" s="3"/>
    </row>
    <row r="185" spans="1:13" ht="13.9" x14ac:dyDescent="0.35">
      <c r="B185" t="str">
        <f t="shared" si="4"/>
        <v>5123</v>
      </c>
      <c r="C185" s="2">
        <v>5</v>
      </c>
      <c r="D185" s="2"/>
      <c r="E185" s="1">
        <v>1</v>
      </c>
      <c r="F185" s="2">
        <v>23</v>
      </c>
      <c r="G185" s="4">
        <v>12560</v>
      </c>
      <c r="H185" s="4">
        <v>1</v>
      </c>
      <c r="I185" s="2">
        <v>25</v>
      </c>
      <c r="J185" s="5">
        <v>13760</v>
      </c>
      <c r="K185" t="str">
        <f t="shared" si="5"/>
        <v>125</v>
      </c>
      <c r="M185" s="3"/>
    </row>
    <row r="186" spans="1:13" ht="27.75" x14ac:dyDescent="0.35">
      <c r="B186" t="str">
        <f t="shared" si="4"/>
        <v>5123.5</v>
      </c>
      <c r="C186" s="2">
        <v>5</v>
      </c>
      <c r="D186" s="1" t="s">
        <v>20</v>
      </c>
      <c r="E186" s="1">
        <v>1</v>
      </c>
      <c r="F186" s="1">
        <v>23.5</v>
      </c>
      <c r="G186" s="4">
        <v>12810</v>
      </c>
      <c r="H186" s="4">
        <v>1</v>
      </c>
      <c r="I186" s="2">
        <v>25.5</v>
      </c>
      <c r="J186" s="5">
        <v>14030</v>
      </c>
      <c r="K186" t="str">
        <f t="shared" si="5"/>
        <v>125.5</v>
      </c>
      <c r="M186" s="3"/>
    </row>
    <row r="187" spans="1:13" ht="27" x14ac:dyDescent="0.35">
      <c r="B187" t="str">
        <f t="shared" si="4"/>
        <v>5124</v>
      </c>
      <c r="C187" s="2">
        <v>5</v>
      </c>
      <c r="D187" s="2" t="s">
        <v>8</v>
      </c>
      <c r="E187" s="1">
        <v>1</v>
      </c>
      <c r="F187" s="2">
        <v>24</v>
      </c>
      <c r="G187" s="4">
        <v>13070</v>
      </c>
      <c r="H187" s="4">
        <v>1</v>
      </c>
      <c r="I187" s="2">
        <v>26</v>
      </c>
      <c r="J187" s="5">
        <v>14310</v>
      </c>
      <c r="K187" t="str">
        <f t="shared" si="5"/>
        <v>126</v>
      </c>
      <c r="M187" s="3"/>
    </row>
    <row r="188" spans="1:13" ht="13.9" x14ac:dyDescent="0.35">
      <c r="B188" t="str">
        <f t="shared" si="4"/>
        <v>5124.5</v>
      </c>
      <c r="C188" s="2">
        <v>5</v>
      </c>
      <c r="D188" s="2"/>
      <c r="E188" s="1">
        <v>1</v>
      </c>
      <c r="F188" s="2">
        <v>24.5</v>
      </c>
      <c r="G188" s="4">
        <v>13310</v>
      </c>
      <c r="H188" s="4">
        <v>1</v>
      </c>
      <c r="I188" s="2">
        <v>26.5</v>
      </c>
      <c r="J188" s="5">
        <v>14570</v>
      </c>
      <c r="K188" t="str">
        <f t="shared" si="5"/>
        <v>126.5</v>
      </c>
      <c r="M188" s="3"/>
    </row>
    <row r="189" spans="1:13" ht="13.9" x14ac:dyDescent="0.35">
      <c r="B189" t="str">
        <f t="shared" si="4"/>
        <v>5125</v>
      </c>
      <c r="C189" s="2">
        <v>5</v>
      </c>
      <c r="D189" s="2"/>
      <c r="E189" s="1">
        <v>1</v>
      </c>
      <c r="F189" s="2">
        <v>25</v>
      </c>
      <c r="G189" s="4">
        <v>13760</v>
      </c>
      <c r="H189" s="4">
        <v>1</v>
      </c>
      <c r="I189" s="2">
        <v>27</v>
      </c>
      <c r="J189" s="5">
        <v>14850</v>
      </c>
      <c r="K189" t="str">
        <f t="shared" si="5"/>
        <v>127</v>
      </c>
      <c r="M189" s="3"/>
    </row>
    <row r="190" spans="1:13" ht="13.9" x14ac:dyDescent="0.35">
      <c r="B190" t="str">
        <f t="shared" si="4"/>
        <v>5125.5</v>
      </c>
      <c r="C190" s="2">
        <v>5</v>
      </c>
      <c r="D190" s="2"/>
      <c r="E190" s="1">
        <v>1</v>
      </c>
      <c r="F190" s="2">
        <v>25.5</v>
      </c>
      <c r="G190" s="4">
        <v>14030</v>
      </c>
      <c r="H190" s="4">
        <v>1</v>
      </c>
      <c r="I190" s="2">
        <v>27.5</v>
      </c>
      <c r="J190" s="5">
        <v>15140</v>
      </c>
      <c r="K190" t="str">
        <f t="shared" si="5"/>
        <v>127.5</v>
      </c>
      <c r="M190" s="3"/>
    </row>
    <row r="191" spans="1:13" ht="13.9" x14ac:dyDescent="0.35">
      <c r="B191" t="str">
        <f t="shared" si="4"/>
        <v>5126</v>
      </c>
      <c r="C191" s="2">
        <v>5</v>
      </c>
      <c r="D191" s="2"/>
      <c r="E191" s="1">
        <v>1</v>
      </c>
      <c r="F191" s="2">
        <v>26</v>
      </c>
      <c r="G191" s="4">
        <v>14310</v>
      </c>
      <c r="H191" s="4">
        <v>1</v>
      </c>
      <c r="I191" s="2">
        <v>28</v>
      </c>
      <c r="J191" s="5">
        <v>15440</v>
      </c>
      <c r="K191" t="str">
        <f t="shared" si="5"/>
        <v>128</v>
      </c>
      <c r="M191" s="3"/>
    </row>
    <row r="192" spans="1:13" ht="13.9" x14ac:dyDescent="0.35">
      <c r="B192" t="str">
        <f t="shared" si="4"/>
        <v>5126.5</v>
      </c>
      <c r="C192" s="2">
        <v>5</v>
      </c>
      <c r="D192" s="2"/>
      <c r="E192" s="1">
        <v>1</v>
      </c>
      <c r="F192" s="2">
        <v>26.5</v>
      </c>
      <c r="G192" s="4">
        <v>14570</v>
      </c>
      <c r="H192" s="4">
        <v>1</v>
      </c>
      <c r="I192" s="2">
        <v>28.5</v>
      </c>
      <c r="J192" s="5">
        <v>15720</v>
      </c>
      <c r="K192" t="str">
        <f t="shared" si="5"/>
        <v>128.5</v>
      </c>
      <c r="M192" s="3"/>
    </row>
    <row r="193" spans="2:13" ht="13.9" x14ac:dyDescent="0.35">
      <c r="B193" t="str">
        <f t="shared" ref="B193:B254" si="6">C193&amp;E193&amp;F193</f>
        <v>5127</v>
      </c>
      <c r="C193" s="2">
        <v>5</v>
      </c>
      <c r="D193" s="2"/>
      <c r="E193" s="1">
        <v>1</v>
      </c>
      <c r="F193" s="2">
        <v>27</v>
      </c>
      <c r="G193" s="4">
        <v>14850</v>
      </c>
      <c r="H193" s="4">
        <v>1</v>
      </c>
      <c r="I193" s="2">
        <v>29</v>
      </c>
      <c r="J193" s="5">
        <v>16030</v>
      </c>
      <c r="K193" t="str">
        <f t="shared" si="5"/>
        <v>129</v>
      </c>
      <c r="M193" s="3"/>
    </row>
    <row r="194" spans="2:13" ht="13.9" x14ac:dyDescent="0.35">
      <c r="B194" t="str">
        <f t="shared" si="6"/>
        <v>5127.5</v>
      </c>
      <c r="C194" s="2">
        <v>5</v>
      </c>
      <c r="D194" s="2"/>
      <c r="E194" s="1">
        <v>1</v>
      </c>
      <c r="F194" s="2">
        <v>27.5</v>
      </c>
      <c r="G194" s="4">
        <v>15140</v>
      </c>
      <c r="H194" s="4">
        <v>1</v>
      </c>
      <c r="I194" s="2">
        <v>29.5</v>
      </c>
      <c r="J194" s="5">
        <v>16340</v>
      </c>
      <c r="K194" t="str">
        <f t="shared" si="5"/>
        <v>129.5</v>
      </c>
      <c r="M194" s="3"/>
    </row>
    <row r="195" spans="2:13" ht="13.9" x14ac:dyDescent="0.35">
      <c r="B195" t="str">
        <f t="shared" si="6"/>
        <v>5128</v>
      </c>
      <c r="C195" s="2">
        <v>5</v>
      </c>
      <c r="D195" s="2"/>
      <c r="E195" s="1">
        <v>1</v>
      </c>
      <c r="F195" s="2">
        <v>28</v>
      </c>
      <c r="G195" s="4">
        <v>15440</v>
      </c>
      <c r="H195" s="4">
        <v>1</v>
      </c>
      <c r="I195" s="2">
        <v>30</v>
      </c>
      <c r="J195" s="5">
        <v>16650</v>
      </c>
      <c r="K195" t="str">
        <f t="shared" ref="K195:K258" si="7">H195&amp;I195</f>
        <v>130</v>
      </c>
      <c r="M195" s="3"/>
    </row>
    <row r="196" spans="2:13" ht="13.9" x14ac:dyDescent="0.35">
      <c r="B196" t="str">
        <f t="shared" si="6"/>
        <v>5128.5</v>
      </c>
      <c r="C196" s="2">
        <v>5</v>
      </c>
      <c r="D196" s="2"/>
      <c r="E196" s="1">
        <v>1</v>
      </c>
      <c r="F196" s="2">
        <v>28.5</v>
      </c>
      <c r="G196" s="4">
        <v>15720</v>
      </c>
      <c r="H196" s="4">
        <v>1</v>
      </c>
      <c r="I196" s="2">
        <v>30</v>
      </c>
      <c r="J196" s="5">
        <v>16650</v>
      </c>
      <c r="K196" t="str">
        <f t="shared" si="7"/>
        <v>130</v>
      </c>
      <c r="M196" s="3"/>
    </row>
    <row r="197" spans="2:13" ht="27.75" x14ac:dyDescent="0.35">
      <c r="B197" t="str">
        <f t="shared" si="6"/>
        <v>5129</v>
      </c>
      <c r="C197" s="2">
        <v>5</v>
      </c>
      <c r="D197" s="1" t="s">
        <v>21</v>
      </c>
      <c r="E197" s="1">
        <v>1</v>
      </c>
      <c r="F197" s="1">
        <v>29</v>
      </c>
      <c r="G197" s="2" t="s">
        <v>62</v>
      </c>
      <c r="H197" s="4">
        <v>1</v>
      </c>
      <c r="I197" s="2">
        <v>30.5</v>
      </c>
      <c r="J197" s="5">
        <v>16960</v>
      </c>
      <c r="K197" t="str">
        <f t="shared" si="7"/>
        <v>130.5</v>
      </c>
      <c r="M197" s="3"/>
    </row>
    <row r="198" spans="2:13" ht="27" x14ac:dyDescent="0.35">
      <c r="B198" t="str">
        <f t="shared" si="6"/>
        <v>5129.5</v>
      </c>
      <c r="C198" s="2">
        <v>5</v>
      </c>
      <c r="D198" s="2" t="s">
        <v>10</v>
      </c>
      <c r="E198" s="1">
        <v>1</v>
      </c>
      <c r="F198" s="2">
        <v>29.5</v>
      </c>
      <c r="G198" s="2" t="s">
        <v>63</v>
      </c>
      <c r="H198" s="4">
        <v>1</v>
      </c>
      <c r="I198" s="2">
        <v>31</v>
      </c>
      <c r="J198" s="5">
        <v>17270</v>
      </c>
      <c r="K198" t="str">
        <f t="shared" si="7"/>
        <v>131</v>
      </c>
      <c r="M198" s="3"/>
    </row>
    <row r="199" spans="2:13" ht="13.9" x14ac:dyDescent="0.35">
      <c r="B199" t="str">
        <f t="shared" si="6"/>
        <v>5130</v>
      </c>
      <c r="C199" s="2">
        <v>5</v>
      </c>
      <c r="D199" s="2"/>
      <c r="E199" s="1">
        <v>1</v>
      </c>
      <c r="F199" s="2">
        <v>30</v>
      </c>
      <c r="G199" s="2" t="s">
        <v>64</v>
      </c>
      <c r="H199" s="4">
        <v>1</v>
      </c>
      <c r="I199" s="2">
        <v>31.5</v>
      </c>
      <c r="J199" s="5">
        <v>17570</v>
      </c>
      <c r="K199" t="str">
        <f t="shared" si="7"/>
        <v>131.5</v>
      </c>
      <c r="M199" s="3"/>
    </row>
    <row r="200" spans="2:13" ht="13.9" x14ac:dyDescent="0.35">
      <c r="B200" t="str">
        <f t="shared" si="6"/>
        <v>5130.5</v>
      </c>
      <c r="C200" s="2">
        <v>5</v>
      </c>
      <c r="D200" s="2"/>
      <c r="E200" s="1">
        <v>1</v>
      </c>
      <c r="F200" s="2">
        <v>30.5</v>
      </c>
      <c r="G200" s="2" t="s">
        <v>65</v>
      </c>
      <c r="H200" s="4">
        <v>1</v>
      </c>
      <c r="I200" s="2">
        <v>32</v>
      </c>
      <c r="J200" s="5">
        <v>17880</v>
      </c>
      <c r="K200" t="str">
        <f t="shared" si="7"/>
        <v>132</v>
      </c>
      <c r="M200" s="3"/>
    </row>
    <row r="201" spans="2:13" ht="13.9" x14ac:dyDescent="0.35">
      <c r="B201" t="str">
        <f t="shared" si="6"/>
        <v>5131</v>
      </c>
      <c r="C201" s="2">
        <v>5</v>
      </c>
      <c r="D201" s="2"/>
      <c r="E201" s="1">
        <v>1</v>
      </c>
      <c r="F201" s="2">
        <v>31</v>
      </c>
      <c r="G201" s="2" t="s">
        <v>66</v>
      </c>
      <c r="H201" s="4">
        <v>1</v>
      </c>
      <c r="I201" s="2">
        <v>32.5</v>
      </c>
      <c r="J201" s="5">
        <v>18190</v>
      </c>
      <c r="K201" t="str">
        <f t="shared" si="7"/>
        <v>132.5</v>
      </c>
      <c r="M201" s="3"/>
    </row>
    <row r="202" spans="2:13" ht="13.9" x14ac:dyDescent="0.35">
      <c r="B202" t="str">
        <f t="shared" si="6"/>
        <v>5131.5</v>
      </c>
      <c r="C202" s="2">
        <v>5</v>
      </c>
      <c r="D202" s="2"/>
      <c r="E202" s="1">
        <v>1</v>
      </c>
      <c r="F202" s="2">
        <v>31.5</v>
      </c>
      <c r="G202" s="2" t="s">
        <v>67</v>
      </c>
      <c r="H202" s="4">
        <v>1</v>
      </c>
      <c r="I202" s="2">
        <v>33</v>
      </c>
      <c r="J202" s="5">
        <v>18480</v>
      </c>
      <c r="K202" t="str">
        <f t="shared" si="7"/>
        <v>133</v>
      </c>
      <c r="M202" s="3"/>
    </row>
    <row r="203" spans="2:13" ht="13.9" x14ac:dyDescent="0.35">
      <c r="B203" t="str">
        <f t="shared" si="6"/>
        <v>5132</v>
      </c>
      <c r="C203" s="2">
        <v>5</v>
      </c>
      <c r="D203" s="2"/>
      <c r="E203" s="1">
        <v>1</v>
      </c>
      <c r="F203" s="2">
        <v>32</v>
      </c>
      <c r="G203" s="2" t="s">
        <v>68</v>
      </c>
      <c r="H203" s="4">
        <v>1</v>
      </c>
      <c r="I203" s="2">
        <v>33</v>
      </c>
      <c r="J203" s="5">
        <v>18480</v>
      </c>
      <c r="K203" t="str">
        <f t="shared" si="7"/>
        <v>133</v>
      </c>
      <c r="M203" s="3"/>
    </row>
    <row r="204" spans="2:13" ht="27.75" x14ac:dyDescent="0.35">
      <c r="B204" t="str">
        <f t="shared" si="6"/>
        <v>5132.5</v>
      </c>
      <c r="C204" s="2">
        <v>5</v>
      </c>
      <c r="D204" s="1" t="s">
        <v>22</v>
      </c>
      <c r="E204" s="1">
        <v>1</v>
      </c>
      <c r="F204" s="1">
        <v>32.5</v>
      </c>
      <c r="G204" s="2" t="s">
        <v>69</v>
      </c>
      <c r="H204" s="4">
        <v>1</v>
      </c>
      <c r="I204" s="2">
        <v>33.5</v>
      </c>
      <c r="J204" s="5">
        <v>18790</v>
      </c>
      <c r="K204" t="str">
        <f t="shared" si="7"/>
        <v>133.5</v>
      </c>
      <c r="M204" s="3"/>
    </row>
    <row r="205" spans="2:13" ht="27" x14ac:dyDescent="0.35">
      <c r="B205" t="str">
        <f t="shared" si="6"/>
        <v>5133</v>
      </c>
      <c r="C205" s="2">
        <v>5</v>
      </c>
      <c r="D205" s="2" t="s">
        <v>12</v>
      </c>
      <c r="E205" s="1">
        <v>1</v>
      </c>
      <c r="F205" s="2">
        <v>33</v>
      </c>
      <c r="G205" s="2" t="s">
        <v>70</v>
      </c>
      <c r="H205" s="4">
        <v>1</v>
      </c>
      <c r="I205" s="2">
        <v>34</v>
      </c>
      <c r="J205" s="5">
        <v>19100</v>
      </c>
      <c r="K205" t="str">
        <f t="shared" si="7"/>
        <v>134</v>
      </c>
      <c r="M205" s="3"/>
    </row>
    <row r="206" spans="2:13" ht="13.9" x14ac:dyDescent="0.35">
      <c r="B206" t="str">
        <f t="shared" si="6"/>
        <v>5133.5</v>
      </c>
      <c r="C206" s="2">
        <v>5</v>
      </c>
      <c r="D206" s="2"/>
      <c r="E206" s="1">
        <v>1</v>
      </c>
      <c r="F206" s="2">
        <v>33.5</v>
      </c>
      <c r="G206" s="2" t="s">
        <v>71</v>
      </c>
      <c r="H206" s="4">
        <v>1</v>
      </c>
      <c r="I206" s="2">
        <v>34.5</v>
      </c>
      <c r="J206" s="5">
        <v>19510</v>
      </c>
      <c r="K206" t="str">
        <f t="shared" si="7"/>
        <v>134.5</v>
      </c>
      <c r="M206" s="3"/>
    </row>
    <row r="207" spans="2:13" ht="13.9" x14ac:dyDescent="0.35">
      <c r="B207" t="str">
        <f t="shared" si="6"/>
        <v>5134</v>
      </c>
      <c r="C207" s="2">
        <v>5</v>
      </c>
      <c r="D207" s="2"/>
      <c r="E207" s="1">
        <v>1</v>
      </c>
      <c r="F207" s="2">
        <v>34</v>
      </c>
      <c r="G207" s="2" t="s">
        <v>72</v>
      </c>
      <c r="H207" s="4">
        <v>1</v>
      </c>
      <c r="I207" s="2">
        <v>35</v>
      </c>
      <c r="J207" s="5">
        <v>19720</v>
      </c>
      <c r="K207" t="str">
        <f t="shared" si="7"/>
        <v>135</v>
      </c>
      <c r="M207" s="3"/>
    </row>
    <row r="208" spans="2:13" ht="13.9" x14ac:dyDescent="0.35">
      <c r="B208" t="str">
        <f t="shared" si="6"/>
        <v>5134.5</v>
      </c>
      <c r="C208" s="2">
        <v>5</v>
      </c>
      <c r="D208" s="2"/>
      <c r="E208" s="1">
        <v>1</v>
      </c>
      <c r="F208" s="2">
        <v>34.5</v>
      </c>
      <c r="G208" s="2" t="s">
        <v>73</v>
      </c>
      <c r="H208" s="4">
        <v>1</v>
      </c>
      <c r="I208" s="2">
        <v>35.5</v>
      </c>
      <c r="J208" s="5">
        <v>20040</v>
      </c>
      <c r="K208" t="str">
        <f t="shared" si="7"/>
        <v>135.5</v>
      </c>
      <c r="M208" s="3"/>
    </row>
    <row r="209" spans="1:13" ht="13.9" x14ac:dyDescent="0.35">
      <c r="B209" t="str">
        <f t="shared" si="6"/>
        <v>5135</v>
      </c>
      <c r="C209" s="2">
        <v>5</v>
      </c>
      <c r="D209" s="2"/>
      <c r="E209" s="1">
        <v>1</v>
      </c>
      <c r="F209" s="2">
        <v>35</v>
      </c>
      <c r="G209" s="2" t="s">
        <v>74</v>
      </c>
      <c r="H209" s="4">
        <v>1</v>
      </c>
      <c r="I209" s="2">
        <v>36</v>
      </c>
      <c r="J209" s="5">
        <v>20360</v>
      </c>
      <c r="K209" t="str">
        <f t="shared" si="7"/>
        <v>136</v>
      </c>
      <c r="M209" s="3"/>
    </row>
    <row r="210" spans="1:13" ht="13.9" x14ac:dyDescent="0.35">
      <c r="B210" t="str">
        <f t="shared" si="6"/>
        <v>5135.5</v>
      </c>
      <c r="C210" s="2">
        <v>5</v>
      </c>
      <c r="D210" s="2"/>
      <c r="E210" s="1">
        <v>1</v>
      </c>
      <c r="F210" s="2">
        <v>35.5</v>
      </c>
      <c r="G210" s="2" t="s">
        <v>75</v>
      </c>
      <c r="H210" s="4">
        <v>1</v>
      </c>
      <c r="I210" s="2">
        <v>36.5</v>
      </c>
      <c r="J210" s="5">
        <v>20680</v>
      </c>
      <c r="K210" t="str">
        <f t="shared" si="7"/>
        <v>136.5</v>
      </c>
      <c r="M210" s="3"/>
    </row>
    <row r="211" spans="1:13" ht="13.9" x14ac:dyDescent="0.35">
      <c r="B211" t="str">
        <f t="shared" si="6"/>
        <v>5136</v>
      </c>
      <c r="C211" s="2">
        <v>5</v>
      </c>
      <c r="D211" s="2"/>
      <c r="E211" s="1">
        <v>1</v>
      </c>
      <c r="F211" s="2">
        <v>36</v>
      </c>
      <c r="G211" s="4">
        <v>20360</v>
      </c>
      <c r="H211" s="4">
        <v>1</v>
      </c>
      <c r="I211" s="2">
        <v>37</v>
      </c>
      <c r="J211" s="5">
        <v>21010</v>
      </c>
      <c r="K211" t="str">
        <f t="shared" si="7"/>
        <v>137</v>
      </c>
      <c r="M211" s="3"/>
    </row>
    <row r="212" spans="1:13" ht="13.9" x14ac:dyDescent="0.35">
      <c r="B212" t="str">
        <f t="shared" si="6"/>
        <v>5136.5</v>
      </c>
      <c r="C212" s="2">
        <v>5</v>
      </c>
      <c r="D212" s="1">
        <v>36.5</v>
      </c>
      <c r="E212" s="1">
        <v>1</v>
      </c>
      <c r="F212" s="1">
        <v>36.5</v>
      </c>
      <c r="G212" s="2" t="s">
        <v>76</v>
      </c>
      <c r="H212" s="2">
        <v>2</v>
      </c>
      <c r="I212" s="2">
        <v>24</v>
      </c>
      <c r="J212" s="5">
        <v>21140</v>
      </c>
      <c r="K212" t="str">
        <f t="shared" si="7"/>
        <v>224</v>
      </c>
      <c r="M212" s="3"/>
    </row>
    <row r="213" spans="1:13" ht="13.9" x14ac:dyDescent="0.35">
      <c r="B213" t="str">
        <f t="shared" si="6"/>
        <v>5137</v>
      </c>
      <c r="C213" s="2">
        <v>5</v>
      </c>
      <c r="D213" s="1">
        <v>37</v>
      </c>
      <c r="E213" s="1">
        <v>1</v>
      </c>
      <c r="F213" s="1">
        <v>37</v>
      </c>
      <c r="G213" s="2" t="s">
        <v>77</v>
      </c>
      <c r="H213" s="2">
        <v>2</v>
      </c>
      <c r="I213" s="2">
        <v>24.5</v>
      </c>
      <c r="J213" s="5">
        <v>21500</v>
      </c>
      <c r="K213" t="str">
        <f t="shared" si="7"/>
        <v>224.5</v>
      </c>
      <c r="M213" s="3"/>
    </row>
    <row r="214" spans="1:13" ht="27.75" x14ac:dyDescent="0.35">
      <c r="B214" t="str">
        <f t="shared" si="6"/>
        <v>5224</v>
      </c>
      <c r="C214" s="2">
        <v>5</v>
      </c>
      <c r="D214" s="1" t="s">
        <v>78</v>
      </c>
      <c r="E214" s="1">
        <v>2</v>
      </c>
      <c r="F214" s="1">
        <v>24</v>
      </c>
      <c r="G214" s="4">
        <v>21140</v>
      </c>
      <c r="H214" s="2">
        <v>2</v>
      </c>
      <c r="I214" s="2">
        <v>24.5</v>
      </c>
      <c r="J214" s="5">
        <v>21500</v>
      </c>
      <c r="K214" t="str">
        <f t="shared" si="7"/>
        <v>224.5</v>
      </c>
      <c r="M214" s="3"/>
    </row>
    <row r="215" spans="1:13" ht="27" x14ac:dyDescent="0.35">
      <c r="B215" t="str">
        <f t="shared" si="6"/>
        <v>5224.5</v>
      </c>
      <c r="C215" s="2">
        <v>5</v>
      </c>
      <c r="D215" s="2" t="s">
        <v>14</v>
      </c>
      <c r="E215" s="1">
        <v>2</v>
      </c>
      <c r="F215" s="2">
        <v>24.5</v>
      </c>
      <c r="G215" s="4">
        <v>21500</v>
      </c>
      <c r="H215" s="2">
        <v>2</v>
      </c>
      <c r="I215" s="2">
        <v>25</v>
      </c>
      <c r="J215" s="5">
        <v>21880</v>
      </c>
      <c r="K215" t="str">
        <f t="shared" si="7"/>
        <v>225</v>
      </c>
      <c r="M215" s="3"/>
    </row>
    <row r="216" spans="1:13" ht="13.9" x14ac:dyDescent="0.35">
      <c r="B216" t="str">
        <f t="shared" si="6"/>
        <v>5225</v>
      </c>
      <c r="C216" s="2">
        <v>5</v>
      </c>
      <c r="D216" s="2"/>
      <c r="E216" s="1">
        <v>2</v>
      </c>
      <c r="F216" s="2">
        <v>25</v>
      </c>
      <c r="G216" s="4">
        <v>21880</v>
      </c>
      <c r="H216" s="2">
        <v>2</v>
      </c>
      <c r="I216" s="2">
        <v>25.5</v>
      </c>
      <c r="J216" s="5">
        <v>22230</v>
      </c>
      <c r="K216" t="str">
        <f t="shared" si="7"/>
        <v>225.5</v>
      </c>
      <c r="M216" s="3"/>
    </row>
    <row r="217" spans="1:13" ht="13.9" x14ac:dyDescent="0.35">
      <c r="B217" t="str">
        <f t="shared" si="6"/>
        <v>5225.5</v>
      </c>
      <c r="C217" s="2">
        <v>5</v>
      </c>
      <c r="D217" s="2"/>
      <c r="E217" s="1">
        <v>2</v>
      </c>
      <c r="F217" s="2">
        <v>25.5</v>
      </c>
      <c r="G217" s="4">
        <v>22230</v>
      </c>
      <c r="H217" s="2">
        <v>2</v>
      </c>
      <c r="I217" s="2">
        <v>26</v>
      </c>
      <c r="J217" s="5">
        <v>22600</v>
      </c>
      <c r="K217" t="str">
        <f t="shared" si="7"/>
        <v>226</v>
      </c>
      <c r="M217" s="3"/>
    </row>
    <row r="218" spans="1:13" ht="13.9" x14ac:dyDescent="0.35">
      <c r="B218" t="str">
        <f t="shared" si="6"/>
        <v>5226</v>
      </c>
      <c r="C218" s="2">
        <v>5</v>
      </c>
      <c r="D218" s="2"/>
      <c r="E218" s="1">
        <v>2</v>
      </c>
      <c r="F218" s="2">
        <v>26</v>
      </c>
      <c r="G218" s="4">
        <v>22600</v>
      </c>
      <c r="H218" s="2">
        <v>2</v>
      </c>
      <c r="I218" s="2">
        <v>26.5</v>
      </c>
      <c r="J218" s="5">
        <v>22980</v>
      </c>
      <c r="K218" t="str">
        <f t="shared" si="7"/>
        <v>226.5</v>
      </c>
      <c r="M218" s="3"/>
    </row>
    <row r="219" spans="1:13" ht="13.9" x14ac:dyDescent="0.35">
      <c r="B219" t="str">
        <f t="shared" si="6"/>
        <v>5226.5</v>
      </c>
      <c r="C219" s="2">
        <v>5</v>
      </c>
      <c r="D219" s="2"/>
      <c r="E219" s="1">
        <v>2</v>
      </c>
      <c r="F219" s="2">
        <v>26.5</v>
      </c>
      <c r="G219" s="4">
        <v>22980</v>
      </c>
      <c r="H219" s="2">
        <v>2</v>
      </c>
      <c r="I219" s="2">
        <v>27</v>
      </c>
      <c r="J219" s="5">
        <v>23340</v>
      </c>
      <c r="K219" t="str">
        <f t="shared" si="7"/>
        <v>227</v>
      </c>
      <c r="M219" s="3"/>
    </row>
    <row r="220" spans="1:13" ht="13.9" x14ac:dyDescent="0.35">
      <c r="B220" t="str">
        <f t="shared" si="6"/>
        <v>5227</v>
      </c>
      <c r="C220" s="2">
        <v>5</v>
      </c>
      <c r="D220" s="2"/>
      <c r="E220" s="1">
        <v>2</v>
      </c>
      <c r="F220" s="2">
        <v>27</v>
      </c>
      <c r="G220" s="4">
        <v>23340</v>
      </c>
      <c r="H220" s="2">
        <v>2</v>
      </c>
      <c r="I220" s="2">
        <v>27.5</v>
      </c>
      <c r="J220" s="5">
        <v>23710</v>
      </c>
      <c r="K220" t="str">
        <f t="shared" si="7"/>
        <v>227.5</v>
      </c>
      <c r="M220" s="3"/>
    </row>
    <row r="221" spans="1:13" ht="13.9" x14ac:dyDescent="0.35">
      <c r="B221" t="str">
        <f t="shared" si="6"/>
        <v>5227.5</v>
      </c>
      <c r="C221" s="2">
        <v>5</v>
      </c>
      <c r="D221" s="2"/>
      <c r="E221" s="1">
        <v>2</v>
      </c>
      <c r="F221" s="2">
        <v>27.5</v>
      </c>
      <c r="G221" s="4">
        <v>23710</v>
      </c>
      <c r="H221" s="2">
        <v>2</v>
      </c>
      <c r="I221" s="2">
        <v>28</v>
      </c>
      <c r="J221" s="5">
        <v>24080</v>
      </c>
      <c r="K221" t="str">
        <f t="shared" si="7"/>
        <v>228</v>
      </c>
      <c r="M221" s="3"/>
    </row>
    <row r="222" spans="1:13" ht="13.9" x14ac:dyDescent="0.35">
      <c r="B222" t="str">
        <f t="shared" si="6"/>
        <v>5228</v>
      </c>
      <c r="C222" s="2">
        <v>5</v>
      </c>
      <c r="D222" s="2"/>
      <c r="E222" s="1">
        <v>2</v>
      </c>
      <c r="F222" s="2">
        <v>28</v>
      </c>
      <c r="G222" s="4">
        <v>24080</v>
      </c>
      <c r="H222" s="2">
        <v>2</v>
      </c>
      <c r="I222" s="2">
        <v>28.5</v>
      </c>
      <c r="J222" s="5">
        <v>24450</v>
      </c>
      <c r="K222" t="str">
        <f t="shared" si="7"/>
        <v>228.5</v>
      </c>
      <c r="M222" s="3"/>
    </row>
    <row r="223" spans="1:13" ht="27.75" x14ac:dyDescent="0.35">
      <c r="A223" s="6">
        <v>6</v>
      </c>
      <c r="B223" t="str">
        <f t="shared" si="6"/>
        <v>6127.5</v>
      </c>
      <c r="C223" s="2">
        <v>6</v>
      </c>
      <c r="D223" s="1" t="s">
        <v>23</v>
      </c>
      <c r="E223" s="1">
        <v>1</v>
      </c>
      <c r="F223" s="1">
        <v>27.5</v>
      </c>
      <c r="G223" s="4">
        <v>15140</v>
      </c>
      <c r="H223" s="4">
        <v>1</v>
      </c>
      <c r="I223" s="2">
        <v>30</v>
      </c>
      <c r="J223" s="5">
        <v>16650</v>
      </c>
      <c r="K223" t="str">
        <f t="shared" si="7"/>
        <v>130</v>
      </c>
      <c r="M223" s="3"/>
    </row>
    <row r="224" spans="1:13" ht="27" x14ac:dyDescent="0.35">
      <c r="B224" t="str">
        <f t="shared" si="6"/>
        <v>6128</v>
      </c>
      <c r="C224" s="2">
        <v>6</v>
      </c>
      <c r="D224" s="2" t="s">
        <v>6</v>
      </c>
      <c r="E224" s="1">
        <v>1</v>
      </c>
      <c r="F224" s="2">
        <v>28</v>
      </c>
      <c r="G224" s="4">
        <v>15440</v>
      </c>
      <c r="H224" s="4">
        <v>1</v>
      </c>
      <c r="I224" s="2">
        <v>30.5</v>
      </c>
      <c r="J224" s="5">
        <v>16960</v>
      </c>
      <c r="K224" t="str">
        <f t="shared" si="7"/>
        <v>130.5</v>
      </c>
      <c r="M224" s="3"/>
    </row>
    <row r="225" spans="2:13" ht="13.9" x14ac:dyDescent="0.35">
      <c r="B225" t="str">
        <f t="shared" si="6"/>
        <v>6128.5</v>
      </c>
      <c r="C225" s="2">
        <v>6</v>
      </c>
      <c r="D225" s="2"/>
      <c r="E225" s="1">
        <v>1</v>
      </c>
      <c r="F225" s="2">
        <v>28.5</v>
      </c>
      <c r="G225" s="4">
        <v>15720</v>
      </c>
      <c r="H225" s="4">
        <v>1</v>
      </c>
      <c r="I225" s="2">
        <v>31</v>
      </c>
      <c r="J225" s="5">
        <v>17270</v>
      </c>
      <c r="K225" t="str">
        <f t="shared" si="7"/>
        <v>131</v>
      </c>
      <c r="M225" s="3"/>
    </row>
    <row r="226" spans="2:13" ht="13.9" x14ac:dyDescent="0.35">
      <c r="B226" t="str">
        <f t="shared" si="6"/>
        <v>6129</v>
      </c>
      <c r="C226" s="2">
        <v>6</v>
      </c>
      <c r="D226" s="2"/>
      <c r="E226" s="1">
        <v>1</v>
      </c>
      <c r="F226" s="2">
        <v>29</v>
      </c>
      <c r="G226" s="4">
        <v>16030</v>
      </c>
      <c r="H226" s="4">
        <v>1</v>
      </c>
      <c r="I226" s="2">
        <v>31.5</v>
      </c>
      <c r="J226" s="5">
        <v>17570</v>
      </c>
      <c r="K226" t="str">
        <f t="shared" si="7"/>
        <v>131.5</v>
      </c>
      <c r="M226" s="3"/>
    </row>
    <row r="227" spans="2:13" ht="13.9" x14ac:dyDescent="0.35">
      <c r="B227" t="str">
        <f t="shared" si="6"/>
        <v>6129.5</v>
      </c>
      <c r="C227" s="2">
        <v>6</v>
      </c>
      <c r="D227" s="2"/>
      <c r="E227" s="1">
        <v>1</v>
      </c>
      <c r="F227" s="2">
        <v>29.5</v>
      </c>
      <c r="G227" s="4">
        <v>16340</v>
      </c>
      <c r="H227" s="4">
        <v>1</v>
      </c>
      <c r="I227" s="2">
        <v>32</v>
      </c>
      <c r="J227" s="5">
        <v>17880</v>
      </c>
      <c r="K227" t="str">
        <f t="shared" si="7"/>
        <v>132</v>
      </c>
      <c r="M227" s="3"/>
    </row>
    <row r="228" spans="2:13" ht="13.9" x14ac:dyDescent="0.35">
      <c r="B228" t="str">
        <f t="shared" si="6"/>
        <v>6130</v>
      </c>
      <c r="C228" s="2">
        <v>6</v>
      </c>
      <c r="D228" s="2"/>
      <c r="E228" s="1">
        <v>1</v>
      </c>
      <c r="F228" s="2">
        <v>30</v>
      </c>
      <c r="G228" s="4">
        <v>16650</v>
      </c>
      <c r="H228" s="4">
        <v>1</v>
      </c>
      <c r="I228" s="2">
        <v>32.5</v>
      </c>
      <c r="J228" s="5">
        <v>18190</v>
      </c>
      <c r="K228" t="str">
        <f t="shared" si="7"/>
        <v>132.5</v>
      </c>
      <c r="M228" s="3"/>
    </row>
    <row r="229" spans="2:13" ht="13.9" x14ac:dyDescent="0.35">
      <c r="B229" t="str">
        <f t="shared" si="6"/>
        <v>6130.5</v>
      </c>
      <c r="C229" s="2">
        <v>6</v>
      </c>
      <c r="D229" s="2"/>
      <c r="E229" s="1">
        <v>1</v>
      </c>
      <c r="F229" s="2">
        <v>30.5</v>
      </c>
      <c r="G229" s="4">
        <v>16960</v>
      </c>
      <c r="H229" s="4">
        <v>1</v>
      </c>
      <c r="I229" s="2">
        <v>33</v>
      </c>
      <c r="J229" s="5">
        <v>18480</v>
      </c>
      <c r="K229" t="str">
        <f t="shared" si="7"/>
        <v>133</v>
      </c>
      <c r="M229" s="3"/>
    </row>
    <row r="230" spans="2:13" ht="13.9" x14ac:dyDescent="0.35">
      <c r="B230" t="str">
        <f t="shared" si="6"/>
        <v>6131</v>
      </c>
      <c r="C230" s="2">
        <v>6</v>
      </c>
      <c r="D230" s="2"/>
      <c r="E230" s="1">
        <v>1</v>
      </c>
      <c r="F230" s="2">
        <v>31</v>
      </c>
      <c r="G230" s="4">
        <v>17270</v>
      </c>
      <c r="H230" s="4">
        <v>1</v>
      </c>
      <c r="I230" s="2">
        <v>33.5</v>
      </c>
      <c r="J230" s="5">
        <v>18790</v>
      </c>
      <c r="K230" t="str">
        <f t="shared" si="7"/>
        <v>133.5</v>
      </c>
      <c r="M230" s="3"/>
    </row>
    <row r="231" spans="2:13" ht="13.9" x14ac:dyDescent="0.35">
      <c r="B231" t="str">
        <f t="shared" si="6"/>
        <v>6131.5</v>
      </c>
      <c r="C231" s="2">
        <v>6</v>
      </c>
      <c r="D231" s="2"/>
      <c r="E231" s="1">
        <v>1</v>
      </c>
      <c r="F231" s="2">
        <v>31.5</v>
      </c>
      <c r="G231" s="4">
        <v>17570</v>
      </c>
      <c r="H231" s="4">
        <v>1</v>
      </c>
      <c r="I231" s="2">
        <v>34</v>
      </c>
      <c r="J231" s="5">
        <v>19100</v>
      </c>
      <c r="K231" t="str">
        <f t="shared" si="7"/>
        <v>134</v>
      </c>
      <c r="M231" s="3"/>
    </row>
    <row r="232" spans="2:13" ht="13.9" x14ac:dyDescent="0.35">
      <c r="B232" t="str">
        <f t="shared" si="6"/>
        <v>6132</v>
      </c>
      <c r="C232" s="2">
        <v>6</v>
      </c>
      <c r="D232" s="2"/>
      <c r="E232" s="1">
        <v>1</v>
      </c>
      <c r="F232" s="2">
        <v>32</v>
      </c>
      <c r="G232" s="4">
        <v>17880</v>
      </c>
      <c r="H232" s="4">
        <v>1</v>
      </c>
      <c r="I232" s="2">
        <v>34.5</v>
      </c>
      <c r="J232" s="5">
        <v>19510</v>
      </c>
      <c r="K232" t="str">
        <f t="shared" si="7"/>
        <v>134.5</v>
      </c>
      <c r="M232" s="3"/>
    </row>
    <row r="233" spans="2:13" ht="13.9" x14ac:dyDescent="0.35">
      <c r="B233" t="str">
        <f t="shared" si="6"/>
        <v>6132.5</v>
      </c>
      <c r="C233" s="2">
        <v>6</v>
      </c>
      <c r="D233" s="2"/>
      <c r="E233" s="1">
        <v>1</v>
      </c>
      <c r="F233" s="2">
        <v>32.5</v>
      </c>
      <c r="G233" s="4">
        <v>18190</v>
      </c>
      <c r="H233" s="4">
        <v>1</v>
      </c>
      <c r="I233" s="2">
        <v>35</v>
      </c>
      <c r="J233" s="5">
        <v>19720</v>
      </c>
      <c r="K233" t="str">
        <f t="shared" si="7"/>
        <v>135</v>
      </c>
      <c r="M233" s="3"/>
    </row>
    <row r="234" spans="2:13" ht="13.9" x14ac:dyDescent="0.35">
      <c r="B234" t="str">
        <f t="shared" si="6"/>
        <v>6133</v>
      </c>
      <c r="C234" s="2">
        <v>6</v>
      </c>
      <c r="D234" s="2"/>
      <c r="E234" s="1">
        <v>1</v>
      </c>
      <c r="F234" s="2">
        <v>33</v>
      </c>
      <c r="G234" s="4">
        <v>18480</v>
      </c>
      <c r="H234" s="4">
        <v>1</v>
      </c>
      <c r="I234" s="2">
        <v>35.5</v>
      </c>
      <c r="J234" s="5">
        <v>20040</v>
      </c>
      <c r="K234" t="str">
        <f t="shared" si="7"/>
        <v>135.5</v>
      </c>
      <c r="M234" s="3"/>
    </row>
    <row r="235" spans="2:13" ht="13.9" x14ac:dyDescent="0.35">
      <c r="B235" t="str">
        <f t="shared" si="6"/>
        <v>6133.5</v>
      </c>
      <c r="C235" s="2">
        <v>6</v>
      </c>
      <c r="D235" s="2"/>
      <c r="E235" s="1">
        <v>1</v>
      </c>
      <c r="F235" s="2">
        <v>33.5</v>
      </c>
      <c r="G235" s="4">
        <v>18790</v>
      </c>
      <c r="H235" s="4">
        <v>1</v>
      </c>
      <c r="I235" s="2">
        <v>36</v>
      </c>
      <c r="J235" s="5">
        <v>20360</v>
      </c>
      <c r="K235" t="str">
        <f t="shared" si="7"/>
        <v>136</v>
      </c>
      <c r="M235" s="3"/>
    </row>
    <row r="236" spans="2:13" ht="13.9" x14ac:dyDescent="0.35">
      <c r="B236" t="str">
        <f t="shared" si="6"/>
        <v>6134</v>
      </c>
      <c r="C236" s="2">
        <v>6</v>
      </c>
      <c r="D236" s="2"/>
      <c r="E236" s="1">
        <v>1</v>
      </c>
      <c r="F236" s="2">
        <v>34</v>
      </c>
      <c r="G236" s="4">
        <v>19100</v>
      </c>
      <c r="H236" s="4">
        <v>1</v>
      </c>
      <c r="I236" s="2">
        <v>36.5</v>
      </c>
      <c r="J236" s="5">
        <v>20680</v>
      </c>
      <c r="K236" t="str">
        <f t="shared" si="7"/>
        <v>136.5</v>
      </c>
      <c r="M236" s="3"/>
    </row>
    <row r="237" spans="2:13" ht="13.9" x14ac:dyDescent="0.35">
      <c r="B237" t="str">
        <f t="shared" si="6"/>
        <v>6134.5</v>
      </c>
      <c r="C237" s="2">
        <v>6</v>
      </c>
      <c r="D237" s="2"/>
      <c r="E237" s="1">
        <v>1</v>
      </c>
      <c r="F237" s="2">
        <v>34.5</v>
      </c>
      <c r="G237" s="4">
        <v>19510</v>
      </c>
      <c r="H237" s="4">
        <v>1</v>
      </c>
      <c r="I237" s="2">
        <v>36.5</v>
      </c>
      <c r="J237" s="5">
        <v>20680</v>
      </c>
      <c r="K237" t="str">
        <f t="shared" si="7"/>
        <v>136.5</v>
      </c>
      <c r="M237" s="3"/>
    </row>
    <row r="238" spans="2:13" ht="27.75" x14ac:dyDescent="0.35">
      <c r="B238" t="str">
        <f t="shared" si="6"/>
        <v>6135</v>
      </c>
      <c r="C238" s="2">
        <v>6</v>
      </c>
      <c r="D238" s="1" t="s">
        <v>24</v>
      </c>
      <c r="E238" s="1">
        <v>1</v>
      </c>
      <c r="F238" s="1">
        <v>35</v>
      </c>
      <c r="G238" s="4">
        <v>19720</v>
      </c>
      <c r="H238" s="4">
        <v>1</v>
      </c>
      <c r="I238" s="2">
        <v>37</v>
      </c>
      <c r="J238" s="5">
        <v>21010</v>
      </c>
      <c r="K238" t="str">
        <f t="shared" si="7"/>
        <v>137</v>
      </c>
      <c r="M238" s="3"/>
    </row>
    <row r="239" spans="2:13" ht="27" x14ac:dyDescent="0.35">
      <c r="B239" t="str">
        <f t="shared" si="6"/>
        <v>6135.5</v>
      </c>
      <c r="C239" s="2">
        <v>6</v>
      </c>
      <c r="D239" s="2" t="s">
        <v>8</v>
      </c>
      <c r="E239" s="1">
        <v>1</v>
      </c>
      <c r="F239" s="2">
        <v>35.5</v>
      </c>
      <c r="G239" s="4">
        <v>20040</v>
      </c>
      <c r="H239" s="4">
        <v>2</v>
      </c>
      <c r="I239" s="2">
        <v>24</v>
      </c>
      <c r="J239" s="5">
        <v>21140</v>
      </c>
      <c r="K239" t="str">
        <f t="shared" si="7"/>
        <v>224</v>
      </c>
      <c r="M239" s="3"/>
    </row>
    <row r="240" spans="2:13" ht="13.9" x14ac:dyDescent="0.35">
      <c r="B240" t="str">
        <f t="shared" si="6"/>
        <v>6136</v>
      </c>
      <c r="C240" s="2">
        <v>6</v>
      </c>
      <c r="D240" s="2"/>
      <c r="E240" s="1">
        <v>1</v>
      </c>
      <c r="F240" s="2">
        <v>36</v>
      </c>
      <c r="G240" s="4">
        <v>20360</v>
      </c>
      <c r="H240" s="4">
        <v>2</v>
      </c>
      <c r="I240" s="2">
        <v>24.5</v>
      </c>
      <c r="J240" s="5">
        <v>21500</v>
      </c>
      <c r="K240" t="str">
        <f t="shared" si="7"/>
        <v>224.5</v>
      </c>
      <c r="M240" s="3"/>
    </row>
    <row r="241" spans="2:13" ht="13.9" x14ac:dyDescent="0.35">
      <c r="B241" t="str">
        <f t="shared" si="6"/>
        <v>6136.5</v>
      </c>
      <c r="C241" s="2">
        <v>6</v>
      </c>
      <c r="D241" s="2"/>
      <c r="E241" s="1">
        <v>1</v>
      </c>
      <c r="F241" s="2">
        <v>36.5</v>
      </c>
      <c r="G241" s="4">
        <v>20680</v>
      </c>
      <c r="H241" s="4">
        <v>2</v>
      </c>
      <c r="I241" s="2">
        <v>25</v>
      </c>
      <c r="J241" s="5">
        <v>21880</v>
      </c>
      <c r="K241" t="str">
        <f t="shared" si="7"/>
        <v>225</v>
      </c>
      <c r="M241" s="3"/>
    </row>
    <row r="242" spans="2:13" ht="13.9" x14ac:dyDescent="0.35">
      <c r="B242" t="str">
        <f t="shared" si="6"/>
        <v>6137</v>
      </c>
      <c r="C242" s="2">
        <v>6</v>
      </c>
      <c r="D242" s="2"/>
      <c r="E242" s="1">
        <v>1</v>
      </c>
      <c r="F242" s="2">
        <v>37</v>
      </c>
      <c r="G242" s="4">
        <v>21010</v>
      </c>
      <c r="H242" s="4">
        <v>2</v>
      </c>
      <c r="I242" s="2">
        <v>25.5</v>
      </c>
      <c r="J242" s="5">
        <v>22230</v>
      </c>
      <c r="K242" t="str">
        <f t="shared" si="7"/>
        <v>225.5</v>
      </c>
      <c r="M242" s="3"/>
    </row>
    <row r="243" spans="2:13" ht="41.65" x14ac:dyDescent="0.35">
      <c r="B243" t="str">
        <f t="shared" si="6"/>
        <v>6224</v>
      </c>
      <c r="C243" s="2">
        <v>6</v>
      </c>
      <c r="D243" s="1" t="s">
        <v>80</v>
      </c>
      <c r="E243" s="1">
        <v>2</v>
      </c>
      <c r="F243" s="1">
        <v>24</v>
      </c>
      <c r="G243" s="4">
        <v>21140</v>
      </c>
      <c r="H243" s="4">
        <v>2</v>
      </c>
      <c r="I243" s="2">
        <v>26</v>
      </c>
      <c r="J243" s="5">
        <v>22600</v>
      </c>
      <c r="K243" t="str">
        <f t="shared" si="7"/>
        <v>226</v>
      </c>
      <c r="M243" s="3"/>
    </row>
    <row r="244" spans="2:13" ht="27" x14ac:dyDescent="0.35">
      <c r="B244" t="str">
        <f t="shared" si="6"/>
        <v>6224.5</v>
      </c>
      <c r="C244" s="2">
        <v>6</v>
      </c>
      <c r="D244" s="2" t="s">
        <v>8</v>
      </c>
      <c r="E244" s="1">
        <v>2</v>
      </c>
      <c r="F244" s="2">
        <v>24.5</v>
      </c>
      <c r="G244" s="4">
        <v>21500</v>
      </c>
      <c r="H244" s="4">
        <v>2</v>
      </c>
      <c r="I244" s="2">
        <v>26</v>
      </c>
      <c r="J244" s="5">
        <v>22600</v>
      </c>
      <c r="K244" t="str">
        <f t="shared" si="7"/>
        <v>226</v>
      </c>
      <c r="M244" s="3"/>
    </row>
    <row r="245" spans="2:13" ht="41.65" x14ac:dyDescent="0.35">
      <c r="B245" t="str">
        <f t="shared" si="6"/>
        <v>6225</v>
      </c>
      <c r="C245" s="2">
        <v>6</v>
      </c>
      <c r="D245" s="1" t="s">
        <v>81</v>
      </c>
      <c r="E245" s="1">
        <v>2</v>
      </c>
      <c r="F245" s="1">
        <v>25</v>
      </c>
      <c r="G245" s="4">
        <v>21880</v>
      </c>
      <c r="H245" s="4">
        <v>2</v>
      </c>
      <c r="I245" s="2">
        <v>26.5</v>
      </c>
      <c r="J245" s="5">
        <v>22980</v>
      </c>
      <c r="K245" t="str">
        <f t="shared" si="7"/>
        <v>226.5</v>
      </c>
      <c r="M245" s="3"/>
    </row>
    <row r="246" spans="2:13" ht="27" x14ac:dyDescent="0.35">
      <c r="B246" t="str">
        <f t="shared" si="6"/>
        <v>6225.5</v>
      </c>
      <c r="C246" s="2">
        <v>6</v>
      </c>
      <c r="D246" s="2" t="s">
        <v>10</v>
      </c>
      <c r="E246" s="1">
        <v>2</v>
      </c>
      <c r="F246" s="2">
        <v>25.5</v>
      </c>
      <c r="G246" s="4">
        <v>22230</v>
      </c>
      <c r="H246" s="4">
        <v>2</v>
      </c>
      <c r="I246" s="2">
        <v>27</v>
      </c>
      <c r="J246" s="5">
        <v>23340</v>
      </c>
      <c r="K246" t="str">
        <f t="shared" si="7"/>
        <v>227</v>
      </c>
      <c r="M246" s="3"/>
    </row>
    <row r="247" spans="2:13" ht="13.9" x14ac:dyDescent="0.35">
      <c r="B247" t="str">
        <f t="shared" si="6"/>
        <v>6226</v>
      </c>
      <c r="C247" s="2">
        <v>6</v>
      </c>
      <c r="D247" s="2"/>
      <c r="E247" s="1">
        <v>2</v>
      </c>
      <c r="F247" s="2">
        <v>26</v>
      </c>
      <c r="G247" s="4">
        <v>22600</v>
      </c>
      <c r="H247" s="4">
        <v>2</v>
      </c>
      <c r="I247" s="2">
        <v>27.5</v>
      </c>
      <c r="J247" s="5">
        <v>23710</v>
      </c>
      <c r="K247" t="str">
        <f t="shared" si="7"/>
        <v>227.5</v>
      </c>
      <c r="M247" s="3"/>
    </row>
    <row r="248" spans="2:13" ht="13.9" x14ac:dyDescent="0.35">
      <c r="B248" t="str">
        <f t="shared" si="6"/>
        <v>6226.5</v>
      </c>
      <c r="C248" s="2">
        <v>6</v>
      </c>
      <c r="D248" s="2"/>
      <c r="E248" s="1">
        <v>2</v>
      </c>
      <c r="F248" s="2">
        <v>26.5</v>
      </c>
      <c r="G248" s="4">
        <v>22980</v>
      </c>
      <c r="H248" s="4">
        <v>2</v>
      </c>
      <c r="I248" s="2">
        <v>28</v>
      </c>
      <c r="J248" s="5">
        <v>24080</v>
      </c>
      <c r="K248" t="str">
        <f t="shared" si="7"/>
        <v>228</v>
      </c>
      <c r="M248" s="3"/>
    </row>
    <row r="249" spans="2:13" ht="13.9" x14ac:dyDescent="0.35">
      <c r="B249" t="str">
        <f t="shared" si="6"/>
        <v>6227</v>
      </c>
      <c r="C249" s="2">
        <v>6</v>
      </c>
      <c r="D249" s="2"/>
      <c r="E249" s="1">
        <v>2</v>
      </c>
      <c r="F249" s="2">
        <v>27</v>
      </c>
      <c r="G249" s="4">
        <v>23340</v>
      </c>
      <c r="H249" s="4">
        <v>2</v>
      </c>
      <c r="I249" s="2">
        <v>28.5</v>
      </c>
      <c r="J249" s="5">
        <v>24450</v>
      </c>
      <c r="K249" t="str">
        <f t="shared" si="7"/>
        <v>228.5</v>
      </c>
      <c r="M249" s="3"/>
    </row>
    <row r="250" spans="2:13" ht="13.9" x14ac:dyDescent="0.35">
      <c r="B250" t="str">
        <f t="shared" si="6"/>
        <v>6227.5</v>
      </c>
      <c r="C250" s="2">
        <v>6</v>
      </c>
      <c r="D250" s="2"/>
      <c r="E250" s="1">
        <v>2</v>
      </c>
      <c r="F250" s="2">
        <v>27.5</v>
      </c>
      <c r="G250" s="4">
        <v>23710</v>
      </c>
      <c r="H250" s="4">
        <v>2</v>
      </c>
      <c r="I250" s="2">
        <v>29</v>
      </c>
      <c r="J250" s="5">
        <v>24850</v>
      </c>
      <c r="K250" t="str">
        <f t="shared" si="7"/>
        <v>229</v>
      </c>
      <c r="M250" s="3"/>
    </row>
    <row r="251" spans="2:13" ht="13.9" x14ac:dyDescent="0.35">
      <c r="B251" t="str">
        <f t="shared" si="6"/>
        <v>6228</v>
      </c>
      <c r="C251" s="2">
        <v>6</v>
      </c>
      <c r="D251" s="2"/>
      <c r="E251" s="1">
        <v>2</v>
      </c>
      <c r="F251" s="2">
        <v>28</v>
      </c>
      <c r="G251" s="4">
        <v>24080</v>
      </c>
      <c r="H251" s="4">
        <v>2</v>
      </c>
      <c r="I251" s="2">
        <v>29</v>
      </c>
      <c r="J251" s="5">
        <v>24850</v>
      </c>
      <c r="K251" t="str">
        <f t="shared" si="7"/>
        <v>229</v>
      </c>
      <c r="M251" s="3"/>
    </row>
    <row r="252" spans="2:13" ht="41.65" x14ac:dyDescent="0.35">
      <c r="B252" t="str">
        <f t="shared" si="6"/>
        <v>6228.5</v>
      </c>
      <c r="C252" s="2">
        <v>6</v>
      </c>
      <c r="D252" s="1" t="s">
        <v>25</v>
      </c>
      <c r="E252" s="1">
        <v>2</v>
      </c>
      <c r="F252" s="1">
        <v>28.5</v>
      </c>
      <c r="G252" s="4">
        <v>24450</v>
      </c>
      <c r="H252" s="4">
        <v>2</v>
      </c>
      <c r="I252" s="2">
        <v>29.5</v>
      </c>
      <c r="J252" s="5">
        <v>25250</v>
      </c>
      <c r="K252" t="str">
        <f t="shared" si="7"/>
        <v>229.5</v>
      </c>
      <c r="M252" s="3"/>
    </row>
    <row r="253" spans="2:13" ht="27" x14ac:dyDescent="0.35">
      <c r="B253" t="str">
        <f t="shared" si="6"/>
        <v>6229</v>
      </c>
      <c r="C253" s="2">
        <v>6</v>
      </c>
      <c r="D253" s="2" t="s">
        <v>12</v>
      </c>
      <c r="E253" s="1">
        <v>2</v>
      </c>
      <c r="F253" s="2">
        <v>29</v>
      </c>
      <c r="G253" s="4">
        <v>24850</v>
      </c>
      <c r="H253" s="4">
        <v>2</v>
      </c>
      <c r="I253" s="2">
        <v>30</v>
      </c>
      <c r="J253" s="5">
        <v>25670</v>
      </c>
      <c r="K253" t="str">
        <f t="shared" si="7"/>
        <v>230</v>
      </c>
      <c r="M253" s="3"/>
    </row>
    <row r="254" spans="2:13" ht="41.65" x14ac:dyDescent="0.35">
      <c r="B254" t="str">
        <f t="shared" si="6"/>
        <v>6229.5</v>
      </c>
      <c r="C254" s="2">
        <v>6</v>
      </c>
      <c r="D254" s="1" t="s">
        <v>26</v>
      </c>
      <c r="E254" s="1">
        <v>2</v>
      </c>
      <c r="F254" s="1">
        <v>29.5</v>
      </c>
      <c r="G254" s="4">
        <v>25250</v>
      </c>
      <c r="H254" s="4">
        <v>3</v>
      </c>
      <c r="I254" s="2">
        <v>23.5</v>
      </c>
      <c r="J254" s="5">
        <v>25970</v>
      </c>
      <c r="K254" t="str">
        <f t="shared" si="7"/>
        <v>323.5</v>
      </c>
      <c r="M254" s="3"/>
    </row>
    <row r="255" spans="2:13" ht="41.65" x14ac:dyDescent="0.35">
      <c r="B255" t="str">
        <f t="shared" ref="B255:B317" si="8">C255&amp;E255&amp;F255</f>
        <v>6230</v>
      </c>
      <c r="C255" s="2">
        <v>6</v>
      </c>
      <c r="D255" s="1" t="s">
        <v>82</v>
      </c>
      <c r="E255" s="1">
        <v>2</v>
      </c>
      <c r="F255" s="1">
        <v>30</v>
      </c>
      <c r="G255" s="4">
        <v>25670</v>
      </c>
      <c r="H255" s="4">
        <v>3</v>
      </c>
      <c r="I255" s="2">
        <v>24</v>
      </c>
      <c r="J255" s="5">
        <v>26460</v>
      </c>
      <c r="K255" t="str">
        <f t="shared" si="7"/>
        <v>324</v>
      </c>
      <c r="M255" s="3"/>
    </row>
    <row r="256" spans="2:13" ht="41.65" x14ac:dyDescent="0.35">
      <c r="B256" t="str">
        <f t="shared" si="8"/>
        <v>6324</v>
      </c>
      <c r="C256" s="2">
        <v>6</v>
      </c>
      <c r="D256" s="1" t="s">
        <v>83</v>
      </c>
      <c r="E256" s="1">
        <v>3</v>
      </c>
      <c r="F256" s="1">
        <v>24</v>
      </c>
      <c r="G256" s="4">
        <v>26460</v>
      </c>
      <c r="H256" s="4">
        <v>3</v>
      </c>
      <c r="I256" s="2">
        <v>24.5</v>
      </c>
      <c r="J256" s="5">
        <v>26980</v>
      </c>
      <c r="K256" t="str">
        <f t="shared" si="7"/>
        <v>324.5</v>
      </c>
      <c r="M256" s="3"/>
    </row>
    <row r="257" spans="1:13" ht="27" x14ac:dyDescent="0.35">
      <c r="B257" t="str">
        <f t="shared" si="8"/>
        <v>6324.5</v>
      </c>
      <c r="C257" s="2">
        <v>6</v>
      </c>
      <c r="D257" s="2" t="s">
        <v>14</v>
      </c>
      <c r="E257" s="1">
        <v>3</v>
      </c>
      <c r="F257" s="2">
        <v>24.5</v>
      </c>
      <c r="G257" s="4">
        <v>26980</v>
      </c>
      <c r="H257" s="4">
        <v>3</v>
      </c>
      <c r="I257" s="2">
        <v>25</v>
      </c>
      <c r="J257" s="5">
        <v>27480</v>
      </c>
      <c r="K257" t="str">
        <f t="shared" si="7"/>
        <v>325</v>
      </c>
      <c r="M257" s="3"/>
    </row>
    <row r="258" spans="1:13" ht="13.9" x14ac:dyDescent="0.35">
      <c r="B258" t="str">
        <f t="shared" si="8"/>
        <v>6325</v>
      </c>
      <c r="C258" s="2">
        <v>6</v>
      </c>
      <c r="D258" s="2"/>
      <c r="E258" s="1">
        <v>3</v>
      </c>
      <c r="F258" s="2">
        <v>25</v>
      </c>
      <c r="G258" s="4">
        <v>27480</v>
      </c>
      <c r="H258" s="4">
        <v>3</v>
      </c>
      <c r="I258" s="2">
        <v>25.5</v>
      </c>
      <c r="J258" s="5">
        <v>28030</v>
      </c>
      <c r="K258" t="str">
        <f t="shared" si="7"/>
        <v>325.5</v>
      </c>
      <c r="M258" s="3"/>
    </row>
    <row r="259" spans="1:13" ht="13.9" x14ac:dyDescent="0.35">
      <c r="B259" t="str">
        <f t="shared" si="8"/>
        <v>6325.5</v>
      </c>
      <c r="C259" s="2">
        <v>6</v>
      </c>
      <c r="D259" s="2"/>
      <c r="E259" s="1">
        <v>3</v>
      </c>
      <c r="F259" s="2">
        <v>25.5</v>
      </c>
      <c r="G259" s="4">
        <v>28030</v>
      </c>
      <c r="H259" s="4">
        <v>3</v>
      </c>
      <c r="I259" s="2">
        <v>26</v>
      </c>
      <c r="J259" s="5">
        <v>28560</v>
      </c>
      <c r="K259" t="str">
        <f t="shared" ref="K259:K322" si="9">H259&amp;I259</f>
        <v>326</v>
      </c>
      <c r="M259" s="3"/>
    </row>
    <row r="260" spans="1:13" ht="13.9" x14ac:dyDescent="0.35">
      <c r="B260" t="str">
        <f t="shared" si="8"/>
        <v>6326</v>
      </c>
      <c r="C260" s="2">
        <v>6</v>
      </c>
      <c r="D260" s="2"/>
      <c r="E260" s="1">
        <v>3</v>
      </c>
      <c r="F260" s="2">
        <v>26</v>
      </c>
      <c r="G260" s="4">
        <v>28560</v>
      </c>
      <c r="H260" s="4">
        <v>3</v>
      </c>
      <c r="I260" s="2">
        <v>26.5</v>
      </c>
      <c r="J260" s="5">
        <v>29110</v>
      </c>
      <c r="K260" t="str">
        <f t="shared" si="9"/>
        <v>326.5</v>
      </c>
      <c r="M260" s="3"/>
    </row>
    <row r="261" spans="1:13" ht="13.9" x14ac:dyDescent="0.35">
      <c r="B261" t="str">
        <f t="shared" si="8"/>
        <v>6326.5</v>
      </c>
      <c r="C261" s="2">
        <v>6</v>
      </c>
      <c r="D261" s="2"/>
      <c r="E261" s="1">
        <v>3</v>
      </c>
      <c r="F261" s="2">
        <v>26.5</v>
      </c>
      <c r="G261" s="4">
        <v>29110</v>
      </c>
      <c r="H261" s="4">
        <v>3</v>
      </c>
      <c r="I261" s="2">
        <v>27</v>
      </c>
      <c r="J261" s="5">
        <v>29680</v>
      </c>
      <c r="K261" t="str">
        <f t="shared" si="9"/>
        <v>327</v>
      </c>
      <c r="M261" s="3"/>
    </row>
    <row r="262" spans="1:13" ht="13.9" x14ac:dyDescent="0.35">
      <c r="B262" t="str">
        <f t="shared" si="8"/>
        <v>6327</v>
      </c>
      <c r="C262" s="2">
        <v>6</v>
      </c>
      <c r="D262" s="2"/>
      <c r="E262" s="1">
        <v>3</v>
      </c>
      <c r="F262" s="2">
        <v>27</v>
      </c>
      <c r="G262" s="4">
        <v>29680</v>
      </c>
      <c r="H262" s="4">
        <v>3</v>
      </c>
      <c r="I262" s="2">
        <v>27.5</v>
      </c>
      <c r="J262" s="5">
        <v>30220</v>
      </c>
      <c r="K262" t="str">
        <f t="shared" si="9"/>
        <v>327.5</v>
      </c>
      <c r="M262" s="3"/>
    </row>
    <row r="263" spans="1:13" ht="13.9" x14ac:dyDescent="0.35">
      <c r="B263" t="str">
        <f t="shared" si="8"/>
        <v>6327.5</v>
      </c>
      <c r="C263" s="2">
        <v>6</v>
      </c>
      <c r="D263" s="2"/>
      <c r="E263" s="1">
        <v>3</v>
      </c>
      <c r="F263" s="2">
        <v>27.5</v>
      </c>
      <c r="G263" s="4">
        <v>30220</v>
      </c>
      <c r="H263" s="4">
        <v>3</v>
      </c>
      <c r="I263" s="2">
        <v>28</v>
      </c>
      <c r="J263" s="5">
        <v>30790</v>
      </c>
      <c r="K263" t="str">
        <f t="shared" si="9"/>
        <v>328</v>
      </c>
      <c r="M263" s="3"/>
    </row>
    <row r="264" spans="1:13" ht="13.9" x14ac:dyDescent="0.35">
      <c r="B264" t="str">
        <f t="shared" si="8"/>
        <v>6328</v>
      </c>
      <c r="C264" s="2">
        <v>6</v>
      </c>
      <c r="D264" s="2"/>
      <c r="E264" s="1">
        <v>3</v>
      </c>
      <c r="F264" s="2">
        <v>28</v>
      </c>
      <c r="G264" s="4">
        <v>30790</v>
      </c>
      <c r="H264" s="4">
        <v>3</v>
      </c>
      <c r="I264" s="2">
        <v>28.5</v>
      </c>
      <c r="J264" s="5">
        <v>31340</v>
      </c>
      <c r="K264" t="str">
        <f t="shared" si="9"/>
        <v>328.5</v>
      </c>
      <c r="M264" s="3"/>
    </row>
    <row r="265" spans="1:13" ht="13.9" x14ac:dyDescent="0.35">
      <c r="B265" t="str">
        <f t="shared" si="8"/>
        <v>6328.5</v>
      </c>
      <c r="C265" s="2">
        <v>6</v>
      </c>
      <c r="D265" s="2"/>
      <c r="E265" s="1">
        <v>3</v>
      </c>
      <c r="F265" s="2">
        <v>28.5</v>
      </c>
      <c r="G265" s="4">
        <v>31340</v>
      </c>
      <c r="H265" s="4">
        <v>3</v>
      </c>
      <c r="I265" s="2">
        <v>29</v>
      </c>
      <c r="J265" s="5">
        <v>31880</v>
      </c>
      <c r="K265" t="str">
        <f t="shared" si="9"/>
        <v>329</v>
      </c>
      <c r="M265" s="3"/>
    </row>
    <row r="266" spans="1:13" ht="13.9" x14ac:dyDescent="0.35">
      <c r="B266" t="str">
        <f t="shared" si="8"/>
        <v>6329</v>
      </c>
      <c r="C266" s="2">
        <v>6</v>
      </c>
      <c r="D266" s="2"/>
      <c r="E266" s="1">
        <v>3</v>
      </c>
      <c r="F266" s="2">
        <v>29</v>
      </c>
      <c r="G266" s="4">
        <v>31880</v>
      </c>
      <c r="H266" s="4">
        <v>3</v>
      </c>
      <c r="I266" s="2">
        <v>29.5</v>
      </c>
      <c r="J266" s="5">
        <v>32450</v>
      </c>
      <c r="K266" t="str">
        <f t="shared" si="9"/>
        <v>329.5</v>
      </c>
      <c r="M266" s="3"/>
    </row>
    <row r="267" spans="1:13" ht="13.9" x14ac:dyDescent="0.35">
      <c r="B267" t="str">
        <f t="shared" si="8"/>
        <v>6329.5</v>
      </c>
      <c r="C267" s="2">
        <v>6</v>
      </c>
      <c r="D267" s="2"/>
      <c r="E267" s="1">
        <v>3</v>
      </c>
      <c r="F267" s="2">
        <v>29.5</v>
      </c>
      <c r="G267" s="4">
        <v>32450</v>
      </c>
      <c r="H267" s="4">
        <v>3</v>
      </c>
      <c r="I267" s="2">
        <v>30</v>
      </c>
      <c r="J267" s="5">
        <v>33000</v>
      </c>
      <c r="K267" t="str">
        <f t="shared" si="9"/>
        <v>330</v>
      </c>
      <c r="M267" s="3"/>
    </row>
    <row r="268" spans="1:13" ht="13.9" x14ac:dyDescent="0.35">
      <c r="B268" t="str">
        <f t="shared" si="8"/>
        <v>6330</v>
      </c>
      <c r="C268" s="2">
        <v>6</v>
      </c>
      <c r="D268" s="2"/>
      <c r="E268" s="1">
        <v>3</v>
      </c>
      <c r="F268" s="2">
        <v>30</v>
      </c>
      <c r="G268" s="4">
        <v>33000</v>
      </c>
      <c r="H268" s="4">
        <v>3</v>
      </c>
      <c r="I268" s="2">
        <v>30.5</v>
      </c>
      <c r="J268" s="5">
        <v>33560</v>
      </c>
      <c r="K268" t="str">
        <f t="shared" si="9"/>
        <v>330.5</v>
      </c>
      <c r="M268" s="3"/>
    </row>
    <row r="269" spans="1:13" ht="27.75" x14ac:dyDescent="0.35">
      <c r="A269" s="6">
        <v>7</v>
      </c>
      <c r="B269" t="str">
        <f t="shared" si="8"/>
        <v>7127.5</v>
      </c>
      <c r="C269" s="2">
        <v>7</v>
      </c>
      <c r="D269" s="1" t="s">
        <v>23</v>
      </c>
      <c r="E269" s="1">
        <v>1</v>
      </c>
      <c r="F269" s="1">
        <v>27.5</v>
      </c>
      <c r="G269" s="4">
        <v>15140</v>
      </c>
      <c r="H269" s="4">
        <v>1</v>
      </c>
      <c r="I269" s="2">
        <v>30</v>
      </c>
      <c r="J269" s="5">
        <v>16650</v>
      </c>
      <c r="K269" t="str">
        <f t="shared" si="9"/>
        <v>130</v>
      </c>
      <c r="M269" s="3"/>
    </row>
    <row r="270" spans="1:13" ht="27" x14ac:dyDescent="0.35">
      <c r="B270" t="str">
        <f t="shared" si="8"/>
        <v>7128</v>
      </c>
      <c r="C270" s="2">
        <v>7</v>
      </c>
      <c r="D270" s="2" t="s">
        <v>6</v>
      </c>
      <c r="E270" s="1">
        <v>1</v>
      </c>
      <c r="F270" s="2">
        <v>28</v>
      </c>
      <c r="G270" s="4">
        <v>15440</v>
      </c>
      <c r="H270" s="4">
        <v>1</v>
      </c>
      <c r="I270" s="2">
        <v>30.5</v>
      </c>
      <c r="J270" s="5">
        <v>16960</v>
      </c>
      <c r="K270" t="str">
        <f t="shared" si="9"/>
        <v>130.5</v>
      </c>
      <c r="M270" s="3"/>
    </row>
    <row r="271" spans="1:13" ht="13.9" x14ac:dyDescent="0.35">
      <c r="B271" t="str">
        <f t="shared" si="8"/>
        <v>7128.5</v>
      </c>
      <c r="C271" s="2">
        <v>7</v>
      </c>
      <c r="D271" s="2"/>
      <c r="E271" s="1">
        <v>1</v>
      </c>
      <c r="F271" s="2">
        <v>28.5</v>
      </c>
      <c r="G271" s="4">
        <v>15720</v>
      </c>
      <c r="H271" s="4">
        <v>1</v>
      </c>
      <c r="I271" s="2">
        <v>31</v>
      </c>
      <c r="J271" s="5">
        <v>17270</v>
      </c>
      <c r="K271" t="str">
        <f t="shared" si="9"/>
        <v>131</v>
      </c>
      <c r="M271" s="3"/>
    </row>
    <row r="272" spans="1:13" ht="13.9" x14ac:dyDescent="0.35">
      <c r="B272" t="str">
        <f t="shared" si="8"/>
        <v>7129</v>
      </c>
      <c r="C272" s="2">
        <v>7</v>
      </c>
      <c r="D272" s="2"/>
      <c r="E272" s="1">
        <v>1</v>
      </c>
      <c r="F272" s="2">
        <v>29</v>
      </c>
      <c r="G272" s="4">
        <v>16030</v>
      </c>
      <c r="H272" s="4">
        <v>1</v>
      </c>
      <c r="I272" s="2">
        <v>31.5</v>
      </c>
      <c r="J272" s="5">
        <v>17570</v>
      </c>
      <c r="K272" t="str">
        <f t="shared" si="9"/>
        <v>131.5</v>
      </c>
      <c r="M272" s="3"/>
    </row>
    <row r="273" spans="2:13" ht="13.9" x14ac:dyDescent="0.35">
      <c r="B273" t="str">
        <f t="shared" si="8"/>
        <v>7129.5</v>
      </c>
      <c r="C273" s="2">
        <v>7</v>
      </c>
      <c r="D273" s="2"/>
      <c r="E273" s="1">
        <v>1</v>
      </c>
      <c r="F273" s="2">
        <v>29.5</v>
      </c>
      <c r="G273" s="4">
        <v>16340</v>
      </c>
      <c r="H273" s="4">
        <v>1</v>
      </c>
      <c r="I273" s="2">
        <v>32</v>
      </c>
      <c r="J273" s="5">
        <v>17880</v>
      </c>
      <c r="K273" t="str">
        <f t="shared" si="9"/>
        <v>132</v>
      </c>
      <c r="M273" s="3"/>
    </row>
    <row r="274" spans="2:13" ht="13.9" x14ac:dyDescent="0.35">
      <c r="B274" t="str">
        <f t="shared" si="8"/>
        <v>7130</v>
      </c>
      <c r="C274" s="2">
        <v>7</v>
      </c>
      <c r="D274" s="2"/>
      <c r="E274" s="1">
        <v>1</v>
      </c>
      <c r="F274" s="2">
        <v>30</v>
      </c>
      <c r="G274" s="4">
        <v>16650</v>
      </c>
      <c r="H274" s="4">
        <v>1</v>
      </c>
      <c r="I274" s="2">
        <v>32.5</v>
      </c>
      <c r="J274" s="5">
        <v>18190</v>
      </c>
      <c r="K274" t="str">
        <f t="shared" si="9"/>
        <v>132.5</v>
      </c>
      <c r="M274" s="3"/>
    </row>
    <row r="275" spans="2:13" ht="13.9" x14ac:dyDescent="0.35">
      <c r="B275" t="str">
        <f t="shared" si="8"/>
        <v>7130.5</v>
      </c>
      <c r="C275" s="2">
        <v>7</v>
      </c>
      <c r="D275" s="2"/>
      <c r="E275" s="1">
        <v>1</v>
      </c>
      <c r="F275" s="2">
        <v>30.5</v>
      </c>
      <c r="G275" s="4">
        <v>16960</v>
      </c>
      <c r="H275" s="4">
        <v>1</v>
      </c>
      <c r="I275" s="2">
        <v>33</v>
      </c>
      <c r="J275" s="5">
        <v>18480</v>
      </c>
      <c r="K275" t="str">
        <f t="shared" si="9"/>
        <v>133</v>
      </c>
      <c r="M275" s="3"/>
    </row>
    <row r="276" spans="2:13" ht="13.9" x14ac:dyDescent="0.35">
      <c r="B276" t="str">
        <f t="shared" si="8"/>
        <v>7131</v>
      </c>
      <c r="C276" s="2">
        <v>7</v>
      </c>
      <c r="D276" s="2"/>
      <c r="E276" s="1">
        <v>1</v>
      </c>
      <c r="F276" s="2">
        <v>31</v>
      </c>
      <c r="G276" s="4">
        <v>17270</v>
      </c>
      <c r="H276" s="4">
        <v>1</v>
      </c>
      <c r="I276" s="2">
        <v>33.5</v>
      </c>
      <c r="J276" s="5">
        <v>18790</v>
      </c>
      <c r="K276" t="str">
        <f t="shared" si="9"/>
        <v>133.5</v>
      </c>
      <c r="M276" s="3"/>
    </row>
    <row r="277" spans="2:13" ht="13.9" x14ac:dyDescent="0.35">
      <c r="B277" t="str">
        <f t="shared" si="8"/>
        <v>7131.5</v>
      </c>
      <c r="C277" s="2">
        <v>7</v>
      </c>
      <c r="D277" s="2"/>
      <c r="E277" s="1">
        <v>1</v>
      </c>
      <c r="F277" s="2">
        <v>31.5</v>
      </c>
      <c r="G277" s="4">
        <v>17570</v>
      </c>
      <c r="H277" s="4">
        <v>1</v>
      </c>
      <c r="I277" s="2">
        <v>34</v>
      </c>
      <c r="J277" s="5">
        <v>19100</v>
      </c>
      <c r="K277" t="str">
        <f t="shared" si="9"/>
        <v>134</v>
      </c>
      <c r="M277" s="3"/>
    </row>
    <row r="278" spans="2:13" ht="13.9" x14ac:dyDescent="0.35">
      <c r="B278" t="str">
        <f t="shared" si="8"/>
        <v>7132</v>
      </c>
      <c r="C278" s="2">
        <v>7</v>
      </c>
      <c r="D278" s="2"/>
      <c r="E278" s="1">
        <v>1</v>
      </c>
      <c r="F278" s="2">
        <v>32</v>
      </c>
      <c r="G278" s="4">
        <v>17880</v>
      </c>
      <c r="H278" s="4">
        <v>1</v>
      </c>
      <c r="I278" s="2">
        <v>34.5</v>
      </c>
      <c r="J278" s="5">
        <v>19510</v>
      </c>
      <c r="K278" t="str">
        <f t="shared" si="9"/>
        <v>134.5</v>
      </c>
      <c r="M278" s="3"/>
    </row>
    <row r="279" spans="2:13" ht="13.9" x14ac:dyDescent="0.35">
      <c r="B279" t="str">
        <f t="shared" si="8"/>
        <v>7132.5</v>
      </c>
      <c r="C279" s="2">
        <v>7</v>
      </c>
      <c r="D279" s="2"/>
      <c r="E279" s="1">
        <v>1</v>
      </c>
      <c r="F279" s="2">
        <v>32.5</v>
      </c>
      <c r="G279" s="4">
        <v>18190</v>
      </c>
      <c r="H279" s="4">
        <v>1</v>
      </c>
      <c r="I279" s="2">
        <v>35</v>
      </c>
      <c r="J279" s="5">
        <v>19720</v>
      </c>
      <c r="K279" t="str">
        <f t="shared" si="9"/>
        <v>135</v>
      </c>
      <c r="M279" s="3"/>
    </row>
    <row r="280" spans="2:13" ht="13.9" x14ac:dyDescent="0.35">
      <c r="B280" t="str">
        <f t="shared" si="8"/>
        <v>7133</v>
      </c>
      <c r="C280" s="2">
        <v>7</v>
      </c>
      <c r="D280" s="2"/>
      <c r="E280" s="1">
        <v>1</v>
      </c>
      <c r="F280" s="2">
        <v>33</v>
      </c>
      <c r="G280" s="4">
        <v>18480</v>
      </c>
      <c r="H280" s="4">
        <v>1</v>
      </c>
      <c r="I280" s="2">
        <v>35.5</v>
      </c>
      <c r="J280" s="5">
        <v>20040</v>
      </c>
      <c r="K280" t="str">
        <f t="shared" si="9"/>
        <v>135.5</v>
      </c>
      <c r="M280" s="3"/>
    </row>
    <row r="281" spans="2:13" ht="13.9" x14ac:dyDescent="0.35">
      <c r="B281" t="str">
        <f t="shared" si="8"/>
        <v>7133.5</v>
      </c>
      <c r="C281" s="2">
        <v>7</v>
      </c>
      <c r="D281" s="2"/>
      <c r="E281" s="1">
        <v>1</v>
      </c>
      <c r="F281" s="2">
        <v>33.5</v>
      </c>
      <c r="G281" s="4">
        <v>18790</v>
      </c>
      <c r="H281" s="4">
        <v>1</v>
      </c>
      <c r="I281" s="2">
        <v>36</v>
      </c>
      <c r="J281" s="5">
        <v>20360</v>
      </c>
      <c r="K281" t="str">
        <f t="shared" si="9"/>
        <v>136</v>
      </c>
      <c r="M281" s="3"/>
    </row>
    <row r="282" spans="2:13" ht="13.9" x14ac:dyDescent="0.35">
      <c r="B282" t="str">
        <f t="shared" si="8"/>
        <v>7134</v>
      </c>
      <c r="C282" s="2">
        <v>7</v>
      </c>
      <c r="D282" s="2"/>
      <c r="E282" s="1">
        <v>1</v>
      </c>
      <c r="F282" s="2">
        <v>34</v>
      </c>
      <c r="G282" s="4">
        <v>19100</v>
      </c>
      <c r="H282" s="4">
        <v>1</v>
      </c>
      <c r="I282" s="2">
        <v>36.5</v>
      </c>
      <c r="J282" s="5">
        <v>20680</v>
      </c>
      <c r="K282" t="str">
        <f t="shared" si="9"/>
        <v>136.5</v>
      </c>
      <c r="M282" s="3"/>
    </row>
    <row r="283" spans="2:13" ht="13.9" x14ac:dyDescent="0.35">
      <c r="B283" t="str">
        <f t="shared" si="8"/>
        <v>7134.5</v>
      </c>
      <c r="C283" s="2">
        <v>7</v>
      </c>
      <c r="D283" s="2"/>
      <c r="E283" s="1">
        <v>1</v>
      </c>
      <c r="F283" s="2">
        <v>34.5</v>
      </c>
      <c r="G283" s="4">
        <v>19510</v>
      </c>
      <c r="H283" s="4">
        <v>1</v>
      </c>
      <c r="I283" s="2">
        <v>36.5</v>
      </c>
      <c r="J283" s="5">
        <v>20680</v>
      </c>
      <c r="K283" t="str">
        <f t="shared" si="9"/>
        <v>136.5</v>
      </c>
      <c r="M283" s="3"/>
    </row>
    <row r="284" spans="2:13" ht="27.75" x14ac:dyDescent="0.35">
      <c r="B284" t="str">
        <f t="shared" si="8"/>
        <v>7135</v>
      </c>
      <c r="C284" s="2">
        <v>7</v>
      </c>
      <c r="D284" s="1" t="s">
        <v>24</v>
      </c>
      <c r="E284" s="1">
        <v>1</v>
      </c>
      <c r="F284" s="1">
        <v>35</v>
      </c>
      <c r="G284" s="4">
        <v>19720</v>
      </c>
      <c r="H284" s="4">
        <v>1</v>
      </c>
      <c r="I284" s="2">
        <v>37</v>
      </c>
      <c r="J284" s="5">
        <v>21010</v>
      </c>
      <c r="K284" t="str">
        <f t="shared" si="9"/>
        <v>137</v>
      </c>
      <c r="M284" s="3"/>
    </row>
    <row r="285" spans="2:13" ht="27" x14ac:dyDescent="0.35">
      <c r="B285" t="str">
        <f t="shared" si="8"/>
        <v>7135.5</v>
      </c>
      <c r="C285" s="2">
        <v>7</v>
      </c>
      <c r="D285" s="2" t="s">
        <v>8</v>
      </c>
      <c r="E285" s="1">
        <v>1</v>
      </c>
      <c r="F285" s="2">
        <v>35.5</v>
      </c>
      <c r="G285" s="4">
        <v>20040</v>
      </c>
      <c r="H285" s="4">
        <v>2</v>
      </c>
      <c r="I285" s="2">
        <v>24</v>
      </c>
      <c r="J285" s="5">
        <v>21140</v>
      </c>
      <c r="K285" t="str">
        <f t="shared" si="9"/>
        <v>224</v>
      </c>
      <c r="M285" s="3"/>
    </row>
    <row r="286" spans="2:13" ht="13.9" x14ac:dyDescent="0.35">
      <c r="B286" t="str">
        <f t="shared" si="8"/>
        <v>7136</v>
      </c>
      <c r="C286" s="2">
        <v>7</v>
      </c>
      <c r="D286" s="2"/>
      <c r="E286" s="1">
        <v>1</v>
      </c>
      <c r="F286" s="2">
        <v>36</v>
      </c>
      <c r="G286" s="4">
        <v>20360</v>
      </c>
      <c r="H286" s="4">
        <v>2</v>
      </c>
      <c r="I286" s="2">
        <v>24.5</v>
      </c>
      <c r="J286" s="5">
        <v>21500</v>
      </c>
      <c r="K286" t="str">
        <f t="shared" si="9"/>
        <v>224.5</v>
      </c>
      <c r="M286" s="3"/>
    </row>
    <row r="287" spans="2:13" ht="13.9" x14ac:dyDescent="0.35">
      <c r="B287" t="str">
        <f t="shared" si="8"/>
        <v>7136.5</v>
      </c>
      <c r="C287" s="2">
        <v>7</v>
      </c>
      <c r="D287" s="2"/>
      <c r="E287" s="1">
        <v>1</v>
      </c>
      <c r="F287" s="2">
        <v>36.5</v>
      </c>
      <c r="G287" s="4">
        <v>20680</v>
      </c>
      <c r="H287" s="4">
        <v>2</v>
      </c>
      <c r="I287" s="2">
        <v>25</v>
      </c>
      <c r="J287" s="5">
        <v>21880</v>
      </c>
      <c r="K287" t="str">
        <f t="shared" si="9"/>
        <v>225</v>
      </c>
      <c r="M287" s="3"/>
    </row>
    <row r="288" spans="2:13" ht="13.9" x14ac:dyDescent="0.35">
      <c r="B288" t="str">
        <f t="shared" si="8"/>
        <v>7137</v>
      </c>
      <c r="C288" s="2">
        <v>7</v>
      </c>
      <c r="D288" s="2"/>
      <c r="E288" s="1">
        <v>1</v>
      </c>
      <c r="F288" s="2">
        <v>37</v>
      </c>
      <c r="G288" s="4">
        <v>21010</v>
      </c>
      <c r="H288" s="4">
        <v>2</v>
      </c>
      <c r="I288" s="2">
        <v>25.5</v>
      </c>
      <c r="J288" s="5">
        <v>22230</v>
      </c>
      <c r="K288" t="str">
        <f t="shared" si="9"/>
        <v>225.5</v>
      </c>
      <c r="M288" s="3"/>
    </row>
    <row r="289" spans="2:13" ht="41.65" x14ac:dyDescent="0.35">
      <c r="B289" t="str">
        <f t="shared" si="8"/>
        <v>7224</v>
      </c>
      <c r="C289" s="2">
        <v>7</v>
      </c>
      <c r="D289" s="1" t="s">
        <v>80</v>
      </c>
      <c r="E289" s="1">
        <v>2</v>
      </c>
      <c r="F289" s="1">
        <v>24</v>
      </c>
      <c r="G289" s="4">
        <v>21140</v>
      </c>
      <c r="H289" s="4">
        <v>2</v>
      </c>
      <c r="I289" s="2">
        <v>26</v>
      </c>
      <c r="J289" s="5">
        <v>22600</v>
      </c>
      <c r="K289" t="str">
        <f t="shared" si="9"/>
        <v>226</v>
      </c>
      <c r="M289" s="3"/>
    </row>
    <row r="290" spans="2:13" ht="27" x14ac:dyDescent="0.35">
      <c r="B290" t="str">
        <f t="shared" si="8"/>
        <v>7224.5</v>
      </c>
      <c r="C290" s="2">
        <v>7</v>
      </c>
      <c r="D290" s="2" t="s">
        <v>8</v>
      </c>
      <c r="E290" s="1">
        <v>2</v>
      </c>
      <c r="F290" s="2">
        <v>24.5</v>
      </c>
      <c r="G290" s="4">
        <v>21500</v>
      </c>
      <c r="H290" s="4">
        <v>2</v>
      </c>
      <c r="I290" s="2">
        <v>26</v>
      </c>
      <c r="J290" s="5">
        <v>22600</v>
      </c>
      <c r="K290" t="str">
        <f t="shared" si="9"/>
        <v>226</v>
      </c>
      <c r="M290" s="3"/>
    </row>
    <row r="291" spans="2:13" ht="27.75" x14ac:dyDescent="0.35">
      <c r="B291" t="str">
        <f t="shared" si="8"/>
        <v>7225</v>
      </c>
      <c r="C291" s="2">
        <v>7</v>
      </c>
      <c r="D291" s="1" t="s">
        <v>84</v>
      </c>
      <c r="E291" s="1">
        <v>2</v>
      </c>
      <c r="F291" s="1">
        <v>25</v>
      </c>
      <c r="G291" s="4">
        <v>21880</v>
      </c>
      <c r="H291" s="4">
        <v>2</v>
      </c>
      <c r="I291" s="2">
        <v>26.5</v>
      </c>
      <c r="J291" s="5">
        <v>22980</v>
      </c>
      <c r="K291" t="str">
        <f t="shared" si="9"/>
        <v>226.5</v>
      </c>
      <c r="M291" s="3"/>
    </row>
    <row r="292" spans="2:13" ht="27" x14ac:dyDescent="0.35">
      <c r="B292" t="str">
        <f t="shared" si="8"/>
        <v>7225.5</v>
      </c>
      <c r="C292" s="2">
        <v>7</v>
      </c>
      <c r="D292" s="2" t="s">
        <v>10</v>
      </c>
      <c r="E292" s="1">
        <v>2</v>
      </c>
      <c r="F292" s="2">
        <v>25.5</v>
      </c>
      <c r="G292" s="4">
        <v>22230</v>
      </c>
      <c r="H292" s="4">
        <v>2</v>
      </c>
      <c r="I292" s="2">
        <v>27</v>
      </c>
      <c r="J292" s="5">
        <v>23340</v>
      </c>
      <c r="K292" t="str">
        <f t="shared" si="9"/>
        <v>227</v>
      </c>
      <c r="M292" s="3"/>
    </row>
    <row r="293" spans="2:13" ht="13.9" x14ac:dyDescent="0.35">
      <c r="B293" t="str">
        <f t="shared" si="8"/>
        <v>7226</v>
      </c>
      <c r="C293" s="2">
        <v>7</v>
      </c>
      <c r="D293" s="2"/>
      <c r="E293" s="1">
        <v>2</v>
      </c>
      <c r="F293" s="2">
        <v>26</v>
      </c>
      <c r="G293" s="4">
        <v>22600</v>
      </c>
      <c r="H293" s="4">
        <v>2</v>
      </c>
      <c r="I293" s="2">
        <v>27.5</v>
      </c>
      <c r="J293" s="5">
        <v>23710</v>
      </c>
      <c r="K293" t="str">
        <f t="shared" si="9"/>
        <v>227.5</v>
      </c>
      <c r="M293" s="3"/>
    </row>
    <row r="294" spans="2:13" ht="13.9" x14ac:dyDescent="0.35">
      <c r="B294" t="str">
        <f t="shared" si="8"/>
        <v>7226.5</v>
      </c>
      <c r="C294" s="2">
        <v>7</v>
      </c>
      <c r="D294" s="2"/>
      <c r="E294" s="1">
        <v>2</v>
      </c>
      <c r="F294" s="2">
        <v>26.5</v>
      </c>
      <c r="G294" s="4">
        <v>22980</v>
      </c>
      <c r="H294" s="4">
        <v>2</v>
      </c>
      <c r="I294" s="2">
        <v>28</v>
      </c>
      <c r="J294" s="5">
        <v>24080</v>
      </c>
      <c r="K294" t="str">
        <f t="shared" si="9"/>
        <v>228</v>
      </c>
      <c r="M294" s="3"/>
    </row>
    <row r="295" spans="2:13" ht="13.9" x14ac:dyDescent="0.35">
      <c r="B295" t="str">
        <f t="shared" si="8"/>
        <v>7227</v>
      </c>
      <c r="C295" s="2">
        <v>7</v>
      </c>
      <c r="D295" s="2"/>
      <c r="E295" s="1">
        <v>2</v>
      </c>
      <c r="F295" s="2">
        <v>27</v>
      </c>
      <c r="G295" s="4">
        <v>23340</v>
      </c>
      <c r="H295" s="4">
        <v>2</v>
      </c>
      <c r="I295" s="2">
        <v>28.5</v>
      </c>
      <c r="J295" s="5">
        <v>24450</v>
      </c>
      <c r="K295" t="str">
        <f t="shared" si="9"/>
        <v>228.5</v>
      </c>
      <c r="M295" s="3"/>
    </row>
    <row r="296" spans="2:13" ht="13.9" x14ac:dyDescent="0.35">
      <c r="B296" t="str">
        <f t="shared" si="8"/>
        <v>7227.5</v>
      </c>
      <c r="C296" s="2">
        <v>7</v>
      </c>
      <c r="D296" s="2"/>
      <c r="E296" s="1">
        <v>2</v>
      </c>
      <c r="F296" s="2">
        <v>27.5</v>
      </c>
      <c r="G296" s="4">
        <v>23710</v>
      </c>
      <c r="H296" s="4">
        <v>2</v>
      </c>
      <c r="I296" s="2">
        <v>29</v>
      </c>
      <c r="J296" s="5">
        <v>24850</v>
      </c>
      <c r="K296" t="str">
        <f t="shared" si="9"/>
        <v>229</v>
      </c>
      <c r="M296" s="3"/>
    </row>
    <row r="297" spans="2:13" ht="13.9" x14ac:dyDescent="0.35">
      <c r="B297" t="str">
        <f t="shared" si="8"/>
        <v>7228</v>
      </c>
      <c r="C297" s="2">
        <v>7</v>
      </c>
      <c r="D297" s="2"/>
      <c r="E297" s="1">
        <v>2</v>
      </c>
      <c r="F297" s="2">
        <v>28</v>
      </c>
      <c r="G297" s="4">
        <v>24080</v>
      </c>
      <c r="H297" s="4">
        <v>2</v>
      </c>
      <c r="I297" s="2">
        <v>29</v>
      </c>
      <c r="J297" s="5">
        <v>24850</v>
      </c>
      <c r="K297" t="str">
        <f t="shared" si="9"/>
        <v>229</v>
      </c>
      <c r="M297" s="3"/>
    </row>
    <row r="298" spans="2:13" ht="27.75" x14ac:dyDescent="0.35">
      <c r="B298" t="str">
        <f t="shared" si="8"/>
        <v>7228.5</v>
      </c>
      <c r="C298" s="2">
        <v>7</v>
      </c>
      <c r="D298" s="1" t="s">
        <v>79</v>
      </c>
      <c r="E298" s="1">
        <v>2</v>
      </c>
      <c r="F298" s="1">
        <v>28.5</v>
      </c>
      <c r="G298" s="4">
        <v>24450</v>
      </c>
      <c r="H298" s="4">
        <v>2</v>
      </c>
      <c r="I298" s="2">
        <v>29.5</v>
      </c>
      <c r="J298" s="5">
        <v>25250</v>
      </c>
      <c r="K298" t="str">
        <f t="shared" si="9"/>
        <v>229.5</v>
      </c>
      <c r="M298" s="3"/>
    </row>
    <row r="299" spans="2:13" ht="27" x14ac:dyDescent="0.35">
      <c r="B299" t="str">
        <f t="shared" si="8"/>
        <v>7229</v>
      </c>
      <c r="C299" s="2">
        <v>7</v>
      </c>
      <c r="D299" s="2" t="s">
        <v>12</v>
      </c>
      <c r="E299" s="1">
        <v>2</v>
      </c>
      <c r="F299" s="2">
        <v>29</v>
      </c>
      <c r="G299" s="4">
        <v>24850</v>
      </c>
      <c r="H299" s="4">
        <v>2</v>
      </c>
      <c r="I299" s="2">
        <v>30</v>
      </c>
      <c r="J299" s="5">
        <v>25670</v>
      </c>
      <c r="K299" t="str">
        <f t="shared" si="9"/>
        <v>230</v>
      </c>
      <c r="M299" s="3"/>
    </row>
    <row r="300" spans="2:13" ht="13.9" x14ac:dyDescent="0.35">
      <c r="B300" t="str">
        <f t="shared" si="8"/>
        <v>7229.5</v>
      </c>
      <c r="C300" s="2">
        <v>7</v>
      </c>
      <c r="D300" s="1">
        <v>29.5</v>
      </c>
      <c r="E300" s="1">
        <v>2</v>
      </c>
      <c r="F300" s="1">
        <v>29.5</v>
      </c>
      <c r="G300" s="4">
        <v>25250</v>
      </c>
      <c r="H300" s="4">
        <v>3</v>
      </c>
      <c r="I300" s="2">
        <v>23.5</v>
      </c>
      <c r="J300" s="5">
        <v>25970</v>
      </c>
      <c r="K300" t="str">
        <f t="shared" si="9"/>
        <v>323.5</v>
      </c>
      <c r="M300" s="3"/>
    </row>
    <row r="301" spans="2:13" ht="13.9" x14ac:dyDescent="0.35">
      <c r="B301" t="str">
        <f t="shared" si="8"/>
        <v>7230</v>
      </c>
      <c r="C301" s="2">
        <v>7</v>
      </c>
      <c r="D301" s="1">
        <v>30</v>
      </c>
      <c r="E301" s="1">
        <v>2</v>
      </c>
      <c r="F301" s="1">
        <v>30</v>
      </c>
      <c r="G301" s="4">
        <v>25670</v>
      </c>
      <c r="H301" s="4">
        <v>3</v>
      </c>
      <c r="I301" s="2">
        <v>24</v>
      </c>
      <c r="J301" s="5">
        <v>26460</v>
      </c>
      <c r="K301" t="str">
        <f t="shared" si="9"/>
        <v>324</v>
      </c>
      <c r="M301" s="3"/>
    </row>
    <row r="302" spans="2:13" ht="13.9" x14ac:dyDescent="0.35">
      <c r="B302" t="str">
        <f t="shared" si="8"/>
        <v>7323.5</v>
      </c>
      <c r="C302" s="2">
        <v>7</v>
      </c>
      <c r="D302" s="1"/>
      <c r="E302" s="1">
        <v>3</v>
      </c>
      <c r="F302" s="1">
        <v>23.5</v>
      </c>
      <c r="G302" s="4">
        <v>25970</v>
      </c>
      <c r="H302" s="4">
        <v>3</v>
      </c>
      <c r="I302" s="2">
        <v>24.5</v>
      </c>
      <c r="J302" s="5">
        <v>26980</v>
      </c>
      <c r="K302" t="str">
        <f t="shared" si="9"/>
        <v>324.5</v>
      </c>
      <c r="M302" s="3"/>
    </row>
    <row r="303" spans="2:13" ht="27.75" x14ac:dyDescent="0.35">
      <c r="B303" t="str">
        <f t="shared" si="8"/>
        <v>7324</v>
      </c>
      <c r="C303" s="2">
        <v>7</v>
      </c>
      <c r="D303" s="1" t="s">
        <v>85</v>
      </c>
      <c r="E303" s="1">
        <v>3</v>
      </c>
      <c r="F303" s="1">
        <v>24</v>
      </c>
      <c r="G303" s="4">
        <v>26460</v>
      </c>
      <c r="H303" s="4">
        <v>3</v>
      </c>
      <c r="I303" s="2">
        <v>24.5</v>
      </c>
      <c r="J303" s="5">
        <v>26980</v>
      </c>
      <c r="K303" t="str">
        <f t="shared" si="9"/>
        <v>324.5</v>
      </c>
      <c r="M303" s="3"/>
    </row>
    <row r="304" spans="2:13" ht="27" x14ac:dyDescent="0.35">
      <c r="B304" t="str">
        <f t="shared" si="8"/>
        <v>7324.5</v>
      </c>
      <c r="C304" s="2">
        <v>7</v>
      </c>
      <c r="D304" s="2" t="s">
        <v>14</v>
      </c>
      <c r="E304" s="1">
        <v>3</v>
      </c>
      <c r="F304" s="2">
        <v>24.5</v>
      </c>
      <c r="G304" s="4">
        <v>26980</v>
      </c>
      <c r="H304" s="4">
        <v>3</v>
      </c>
      <c r="I304" s="2">
        <v>25</v>
      </c>
      <c r="J304" s="5">
        <v>27480</v>
      </c>
      <c r="K304" t="str">
        <f t="shared" si="9"/>
        <v>325</v>
      </c>
      <c r="M304" s="3"/>
    </row>
    <row r="305" spans="1:13" ht="13.9" x14ac:dyDescent="0.35">
      <c r="B305" t="str">
        <f t="shared" si="8"/>
        <v>7325</v>
      </c>
      <c r="C305" s="2">
        <v>7</v>
      </c>
      <c r="D305" s="2"/>
      <c r="E305" s="1">
        <v>3</v>
      </c>
      <c r="F305" s="2">
        <v>25</v>
      </c>
      <c r="G305" s="4">
        <v>27480</v>
      </c>
      <c r="H305" s="4">
        <v>3</v>
      </c>
      <c r="I305" s="2">
        <v>25.5</v>
      </c>
      <c r="J305" s="5">
        <v>28030</v>
      </c>
      <c r="K305" t="str">
        <f t="shared" si="9"/>
        <v>325.5</v>
      </c>
      <c r="M305" s="3"/>
    </row>
    <row r="306" spans="1:13" ht="13.9" x14ac:dyDescent="0.35">
      <c r="B306" t="str">
        <f t="shared" si="8"/>
        <v>7325.5</v>
      </c>
      <c r="C306" s="2">
        <v>7</v>
      </c>
      <c r="D306" s="2"/>
      <c r="E306" s="1">
        <v>3</v>
      </c>
      <c r="F306" s="2">
        <v>25.5</v>
      </c>
      <c r="G306" s="4">
        <v>28030</v>
      </c>
      <c r="H306" s="4">
        <v>3</v>
      </c>
      <c r="I306" s="2">
        <v>26</v>
      </c>
      <c r="J306" s="5">
        <v>28560</v>
      </c>
      <c r="K306" t="str">
        <f t="shared" si="9"/>
        <v>326</v>
      </c>
      <c r="M306" s="3"/>
    </row>
    <row r="307" spans="1:13" ht="13.9" x14ac:dyDescent="0.35">
      <c r="B307" t="str">
        <f t="shared" si="8"/>
        <v>7326</v>
      </c>
      <c r="C307" s="2">
        <v>7</v>
      </c>
      <c r="D307" s="2"/>
      <c r="E307" s="1">
        <v>3</v>
      </c>
      <c r="F307" s="2">
        <v>26</v>
      </c>
      <c r="G307" s="4">
        <v>28560</v>
      </c>
      <c r="H307" s="4">
        <v>3</v>
      </c>
      <c r="I307" s="2">
        <v>26.5</v>
      </c>
      <c r="J307" s="5">
        <v>29110</v>
      </c>
      <c r="K307" t="str">
        <f t="shared" si="9"/>
        <v>326.5</v>
      </c>
      <c r="M307" s="3"/>
    </row>
    <row r="308" spans="1:13" ht="13.9" x14ac:dyDescent="0.35">
      <c r="B308" t="str">
        <f t="shared" si="8"/>
        <v>7326.5</v>
      </c>
      <c r="C308" s="2">
        <v>7</v>
      </c>
      <c r="D308" s="2"/>
      <c r="E308" s="1">
        <v>3</v>
      </c>
      <c r="F308" s="2">
        <v>26.5</v>
      </c>
      <c r="G308" s="4">
        <v>29110</v>
      </c>
      <c r="H308" s="4">
        <v>3</v>
      </c>
      <c r="I308" s="2">
        <v>27</v>
      </c>
      <c r="J308" s="5">
        <v>29680</v>
      </c>
      <c r="K308" t="str">
        <f t="shared" si="9"/>
        <v>327</v>
      </c>
      <c r="M308" s="3"/>
    </row>
    <row r="309" spans="1:13" ht="13.9" x14ac:dyDescent="0.35">
      <c r="B309" t="str">
        <f t="shared" si="8"/>
        <v>7327</v>
      </c>
      <c r="C309" s="2">
        <v>7</v>
      </c>
      <c r="D309" s="2"/>
      <c r="E309" s="1">
        <v>3</v>
      </c>
      <c r="F309" s="2">
        <v>27</v>
      </c>
      <c r="G309" s="4">
        <v>29680</v>
      </c>
      <c r="H309" s="4">
        <v>3</v>
      </c>
      <c r="I309" s="2">
        <v>27.5</v>
      </c>
      <c r="J309" s="5">
        <v>30220</v>
      </c>
      <c r="K309" t="str">
        <f t="shared" si="9"/>
        <v>327.5</v>
      </c>
      <c r="M309" s="3"/>
    </row>
    <row r="310" spans="1:13" ht="13.9" x14ac:dyDescent="0.35">
      <c r="B310" t="str">
        <f t="shared" si="8"/>
        <v>7327.5</v>
      </c>
      <c r="C310" s="2">
        <v>7</v>
      </c>
      <c r="D310" s="2"/>
      <c r="E310" s="1">
        <v>3</v>
      </c>
      <c r="F310" s="2">
        <v>27.5</v>
      </c>
      <c r="G310" s="4">
        <v>30220</v>
      </c>
      <c r="H310" s="4">
        <v>3</v>
      </c>
      <c r="I310" s="2">
        <v>28</v>
      </c>
      <c r="J310" s="5">
        <v>30790</v>
      </c>
      <c r="K310" t="str">
        <f t="shared" si="9"/>
        <v>328</v>
      </c>
      <c r="M310" s="3"/>
    </row>
    <row r="311" spans="1:13" ht="13.9" x14ac:dyDescent="0.35">
      <c r="B311" t="str">
        <f t="shared" si="8"/>
        <v>7328</v>
      </c>
      <c r="C311" s="2">
        <v>7</v>
      </c>
      <c r="D311" s="2"/>
      <c r="E311" s="1">
        <v>3</v>
      </c>
      <c r="F311" s="2">
        <v>28</v>
      </c>
      <c r="G311" s="4">
        <v>30790</v>
      </c>
      <c r="H311" s="4">
        <v>3</v>
      </c>
      <c r="I311" s="2">
        <v>28.5</v>
      </c>
      <c r="J311" s="5">
        <v>31340</v>
      </c>
      <c r="K311" t="str">
        <f t="shared" si="9"/>
        <v>328.5</v>
      </c>
      <c r="M311" s="3"/>
    </row>
    <row r="312" spans="1:13" ht="13.9" x14ac:dyDescent="0.35">
      <c r="B312" t="str">
        <f t="shared" si="8"/>
        <v>7328.5</v>
      </c>
      <c r="C312" s="2">
        <v>7</v>
      </c>
      <c r="D312" s="2"/>
      <c r="E312" s="1">
        <v>3</v>
      </c>
      <c r="F312" s="2">
        <v>28.5</v>
      </c>
      <c r="G312" s="4">
        <v>31340</v>
      </c>
      <c r="H312" s="4">
        <v>3</v>
      </c>
      <c r="I312" s="2">
        <v>29</v>
      </c>
      <c r="J312" s="5">
        <v>31880</v>
      </c>
      <c r="K312" t="str">
        <f t="shared" si="9"/>
        <v>329</v>
      </c>
      <c r="M312" s="3"/>
    </row>
    <row r="313" spans="1:13" ht="13.9" x14ac:dyDescent="0.35">
      <c r="B313" t="str">
        <f t="shared" si="8"/>
        <v>7329</v>
      </c>
      <c r="C313" s="2">
        <v>7</v>
      </c>
      <c r="D313" s="2"/>
      <c r="E313" s="1">
        <v>3</v>
      </c>
      <c r="F313" s="2">
        <v>29</v>
      </c>
      <c r="G313" s="4">
        <v>31880</v>
      </c>
      <c r="H313" s="4">
        <v>3</v>
      </c>
      <c r="I313" s="2">
        <v>29.5</v>
      </c>
      <c r="J313" s="5">
        <v>32450</v>
      </c>
      <c r="K313" t="str">
        <f t="shared" si="9"/>
        <v>329.5</v>
      </c>
      <c r="M313" s="3"/>
    </row>
    <row r="314" spans="1:13" ht="13.9" x14ac:dyDescent="0.35">
      <c r="B314" t="str">
        <f t="shared" si="8"/>
        <v>7329.5</v>
      </c>
      <c r="C314" s="2">
        <v>7</v>
      </c>
      <c r="D314" s="2"/>
      <c r="E314" s="1">
        <v>3</v>
      </c>
      <c r="F314" s="2">
        <v>29.5</v>
      </c>
      <c r="G314" s="4">
        <v>32450</v>
      </c>
      <c r="H314" s="4">
        <v>3</v>
      </c>
      <c r="I314" s="2">
        <v>30</v>
      </c>
      <c r="J314" s="5">
        <v>33000</v>
      </c>
      <c r="K314" t="str">
        <f t="shared" si="9"/>
        <v>330</v>
      </c>
      <c r="M314" s="3"/>
    </row>
    <row r="315" spans="1:13" ht="13.9" x14ac:dyDescent="0.35">
      <c r="B315" t="str">
        <f t="shared" si="8"/>
        <v>7330</v>
      </c>
      <c r="C315" s="2">
        <v>7</v>
      </c>
      <c r="D315" s="2"/>
      <c r="E315" s="1">
        <v>3</v>
      </c>
      <c r="F315" s="2">
        <v>30</v>
      </c>
      <c r="G315" s="4">
        <v>33000</v>
      </c>
      <c r="H315" s="4">
        <v>3</v>
      </c>
      <c r="I315" s="2">
        <v>30.5</v>
      </c>
      <c r="J315" s="5">
        <v>33560</v>
      </c>
      <c r="K315" t="str">
        <f t="shared" si="9"/>
        <v>330.5</v>
      </c>
      <c r="M315" s="3"/>
    </row>
    <row r="316" spans="1:13" ht="27.75" x14ac:dyDescent="0.35">
      <c r="A316" s="6">
        <v>8</v>
      </c>
      <c r="B316" t="str">
        <f t="shared" si="8"/>
        <v>8215</v>
      </c>
      <c r="C316" s="2">
        <v>8</v>
      </c>
      <c r="D316" s="1" t="s">
        <v>27</v>
      </c>
      <c r="E316" s="1">
        <v>2</v>
      </c>
      <c r="F316" s="1">
        <v>15</v>
      </c>
      <c r="G316" s="4">
        <v>15000</v>
      </c>
      <c r="H316" s="4">
        <v>2</v>
      </c>
      <c r="I316" s="2">
        <v>17.5</v>
      </c>
      <c r="J316" s="5">
        <v>16550</v>
      </c>
      <c r="K316" t="str">
        <f t="shared" si="9"/>
        <v>217.5</v>
      </c>
      <c r="M316" s="3"/>
    </row>
    <row r="317" spans="1:13" ht="27" x14ac:dyDescent="0.35">
      <c r="B317" t="str">
        <f t="shared" si="8"/>
        <v>8215.5</v>
      </c>
      <c r="C317" s="2">
        <v>8</v>
      </c>
      <c r="D317" s="2" t="s">
        <v>6</v>
      </c>
      <c r="E317" s="1">
        <v>2</v>
      </c>
      <c r="F317" s="2">
        <v>15.5</v>
      </c>
      <c r="G317" s="4">
        <v>15290</v>
      </c>
      <c r="H317" s="4">
        <v>2</v>
      </c>
      <c r="I317" s="2">
        <v>18</v>
      </c>
      <c r="J317" s="5">
        <v>16880</v>
      </c>
      <c r="K317" t="str">
        <f t="shared" si="9"/>
        <v>218</v>
      </c>
      <c r="M317" s="3"/>
    </row>
    <row r="318" spans="1:13" ht="13.9" x14ac:dyDescent="0.35">
      <c r="B318" t="str">
        <f t="shared" ref="B318:B360" si="10">C318&amp;E318&amp;F318</f>
        <v>8216</v>
      </c>
      <c r="C318" s="2">
        <v>8</v>
      </c>
      <c r="D318" s="2"/>
      <c r="E318" s="1">
        <v>2</v>
      </c>
      <c r="F318" s="2">
        <v>16</v>
      </c>
      <c r="G318" s="4">
        <v>15610</v>
      </c>
      <c r="H318" s="4">
        <v>2</v>
      </c>
      <c r="I318" s="2">
        <v>18.5</v>
      </c>
      <c r="J318" s="5">
        <v>17200</v>
      </c>
      <c r="K318" t="str">
        <f t="shared" si="9"/>
        <v>218.5</v>
      </c>
      <c r="M318" s="3"/>
    </row>
    <row r="319" spans="1:13" ht="13.9" x14ac:dyDescent="0.35">
      <c r="B319" t="str">
        <f t="shared" si="10"/>
        <v>8216.5</v>
      </c>
      <c r="C319" s="2">
        <v>8</v>
      </c>
      <c r="D319" s="2"/>
      <c r="E319" s="1">
        <v>2</v>
      </c>
      <c r="F319" s="2">
        <v>16.5</v>
      </c>
      <c r="G319" s="4">
        <v>15920</v>
      </c>
      <c r="H319" s="4">
        <v>2</v>
      </c>
      <c r="I319" s="2">
        <v>19</v>
      </c>
      <c r="J319" s="5">
        <v>17550</v>
      </c>
      <c r="K319" t="str">
        <f t="shared" si="9"/>
        <v>219</v>
      </c>
      <c r="M319" s="3"/>
    </row>
    <row r="320" spans="1:13" ht="13.9" x14ac:dyDescent="0.35">
      <c r="B320" t="str">
        <f t="shared" si="10"/>
        <v>8217</v>
      </c>
      <c r="C320" s="2">
        <v>8</v>
      </c>
      <c r="D320" s="2"/>
      <c r="E320" s="1">
        <v>2</v>
      </c>
      <c r="F320" s="2">
        <v>17</v>
      </c>
      <c r="G320" s="4">
        <v>16250</v>
      </c>
      <c r="H320" s="4">
        <v>2</v>
      </c>
      <c r="I320" s="2">
        <v>19.5</v>
      </c>
      <c r="J320" s="5">
        <v>17890</v>
      </c>
      <c r="K320" t="str">
        <f t="shared" si="9"/>
        <v>219.5</v>
      </c>
      <c r="M320" s="3"/>
    </row>
    <row r="321" spans="2:13" ht="13.9" x14ac:dyDescent="0.35">
      <c r="B321" t="str">
        <f t="shared" si="10"/>
        <v>8217.5</v>
      </c>
      <c r="C321" s="2">
        <v>8</v>
      </c>
      <c r="D321" s="2"/>
      <c r="E321" s="1">
        <v>2</v>
      </c>
      <c r="F321" s="2">
        <v>17.5</v>
      </c>
      <c r="G321" s="4">
        <v>16550</v>
      </c>
      <c r="H321" s="4">
        <v>2</v>
      </c>
      <c r="I321" s="2">
        <v>20</v>
      </c>
      <c r="J321" s="5">
        <v>18230</v>
      </c>
      <c r="K321" t="str">
        <f t="shared" si="9"/>
        <v>220</v>
      </c>
      <c r="M321" s="3"/>
    </row>
    <row r="322" spans="2:13" ht="13.9" x14ac:dyDescent="0.35">
      <c r="B322" t="str">
        <f t="shared" si="10"/>
        <v>8218</v>
      </c>
      <c r="C322" s="2">
        <v>8</v>
      </c>
      <c r="D322" s="2"/>
      <c r="E322" s="1">
        <v>2</v>
      </c>
      <c r="F322" s="2">
        <v>18</v>
      </c>
      <c r="G322" s="4">
        <v>16880</v>
      </c>
      <c r="H322" s="4">
        <v>2</v>
      </c>
      <c r="I322" s="2">
        <v>20.5</v>
      </c>
      <c r="J322" s="5">
        <v>18590</v>
      </c>
      <c r="K322" t="str">
        <f t="shared" si="9"/>
        <v>220.5</v>
      </c>
      <c r="M322" s="3"/>
    </row>
    <row r="323" spans="2:13" ht="13.9" x14ac:dyDescent="0.35">
      <c r="B323" t="str">
        <f t="shared" si="10"/>
        <v>8218.5</v>
      </c>
      <c r="C323" s="2">
        <v>8</v>
      </c>
      <c r="D323" s="2"/>
      <c r="E323" s="1">
        <v>2</v>
      </c>
      <c r="F323" s="2">
        <v>18.5</v>
      </c>
      <c r="G323" s="4">
        <v>17200</v>
      </c>
      <c r="H323" s="4">
        <v>2</v>
      </c>
      <c r="I323" s="2">
        <v>21</v>
      </c>
      <c r="J323" s="5">
        <v>18950</v>
      </c>
      <c r="K323" t="str">
        <f t="shared" ref="K323:K360" si="11">H323&amp;I323</f>
        <v>221</v>
      </c>
      <c r="M323" s="3"/>
    </row>
    <row r="324" spans="2:13" ht="13.9" x14ac:dyDescent="0.35">
      <c r="B324" t="str">
        <f t="shared" si="10"/>
        <v>8219</v>
      </c>
      <c r="C324" s="2">
        <v>8</v>
      </c>
      <c r="D324" s="2"/>
      <c r="E324" s="1">
        <v>2</v>
      </c>
      <c r="F324" s="2">
        <v>19</v>
      </c>
      <c r="G324" s="4">
        <v>17550</v>
      </c>
      <c r="H324" s="4">
        <v>2</v>
      </c>
      <c r="I324" s="2">
        <v>21</v>
      </c>
      <c r="J324" s="5">
        <v>18950</v>
      </c>
      <c r="K324" t="str">
        <f t="shared" si="11"/>
        <v>221</v>
      </c>
      <c r="M324" s="3"/>
    </row>
    <row r="325" spans="2:13" ht="27.75" x14ac:dyDescent="0.35">
      <c r="B325" t="str">
        <f t="shared" si="10"/>
        <v>8219.5</v>
      </c>
      <c r="C325" s="2">
        <v>8</v>
      </c>
      <c r="D325" s="1" t="s">
        <v>28</v>
      </c>
      <c r="E325" s="1">
        <v>2</v>
      </c>
      <c r="F325" s="1">
        <v>19.5</v>
      </c>
      <c r="G325" s="4">
        <v>17890</v>
      </c>
      <c r="H325" s="4">
        <v>2</v>
      </c>
      <c r="I325" s="2">
        <v>21.5</v>
      </c>
      <c r="J325" s="5">
        <v>19300</v>
      </c>
      <c r="K325" t="str">
        <f t="shared" si="11"/>
        <v>221.5</v>
      </c>
      <c r="M325" s="3"/>
    </row>
    <row r="326" spans="2:13" ht="27" x14ac:dyDescent="0.35">
      <c r="B326" t="str">
        <f t="shared" si="10"/>
        <v>8220</v>
      </c>
      <c r="C326" s="2">
        <v>8</v>
      </c>
      <c r="D326" s="2" t="s">
        <v>8</v>
      </c>
      <c r="E326" s="1">
        <v>2</v>
      </c>
      <c r="F326" s="2">
        <v>20</v>
      </c>
      <c r="G326" s="4">
        <v>18230</v>
      </c>
      <c r="H326" s="4">
        <v>2</v>
      </c>
      <c r="I326" s="2">
        <v>22</v>
      </c>
      <c r="J326" s="5">
        <v>19660</v>
      </c>
      <c r="K326" t="str">
        <f t="shared" si="11"/>
        <v>222</v>
      </c>
      <c r="M326" s="3"/>
    </row>
    <row r="327" spans="2:13" ht="13.9" x14ac:dyDescent="0.35">
      <c r="B327" t="str">
        <f t="shared" si="10"/>
        <v>8220.5</v>
      </c>
      <c r="C327" s="2">
        <v>8</v>
      </c>
      <c r="D327" s="2"/>
      <c r="E327" s="1">
        <v>2</v>
      </c>
      <c r="F327" s="2">
        <v>20.5</v>
      </c>
      <c r="G327" s="4">
        <v>18590</v>
      </c>
      <c r="H327" s="4">
        <v>2</v>
      </c>
      <c r="I327" s="2">
        <v>22.5</v>
      </c>
      <c r="J327" s="5">
        <v>20040</v>
      </c>
      <c r="K327" t="str">
        <f t="shared" si="11"/>
        <v>222.5</v>
      </c>
      <c r="M327" s="3"/>
    </row>
    <row r="328" spans="2:13" ht="13.9" x14ac:dyDescent="0.35">
      <c r="B328" t="str">
        <f t="shared" si="10"/>
        <v>8221</v>
      </c>
      <c r="C328" s="2">
        <v>8</v>
      </c>
      <c r="D328" s="2"/>
      <c r="E328" s="1">
        <v>2</v>
      </c>
      <c r="F328" s="2">
        <v>21</v>
      </c>
      <c r="G328" s="4">
        <v>18950</v>
      </c>
      <c r="H328" s="4">
        <v>2</v>
      </c>
      <c r="I328" s="2">
        <v>23</v>
      </c>
      <c r="J328" s="5">
        <v>20400</v>
      </c>
      <c r="K328" t="str">
        <f t="shared" si="11"/>
        <v>223</v>
      </c>
      <c r="M328" s="3"/>
    </row>
    <row r="329" spans="2:13" ht="13.9" x14ac:dyDescent="0.35">
      <c r="B329" t="str">
        <f t="shared" si="10"/>
        <v>8221.5</v>
      </c>
      <c r="C329" s="2">
        <v>8</v>
      </c>
      <c r="D329" s="2"/>
      <c r="E329" s="1">
        <v>2</v>
      </c>
      <c r="F329" s="2">
        <v>21.5</v>
      </c>
      <c r="G329" s="4">
        <v>19300</v>
      </c>
      <c r="H329" s="4">
        <v>2</v>
      </c>
      <c r="I329" s="2">
        <v>23.5</v>
      </c>
      <c r="J329" s="5">
        <v>20770</v>
      </c>
      <c r="K329" t="str">
        <f t="shared" si="11"/>
        <v>223.5</v>
      </c>
      <c r="M329" s="3"/>
    </row>
    <row r="330" spans="2:13" ht="13.9" x14ac:dyDescent="0.35">
      <c r="B330" t="str">
        <f t="shared" si="10"/>
        <v>8222</v>
      </c>
      <c r="C330" s="2">
        <v>8</v>
      </c>
      <c r="D330" s="2"/>
      <c r="E330" s="1">
        <v>2</v>
      </c>
      <c r="F330" s="2">
        <v>22</v>
      </c>
      <c r="G330" s="4">
        <v>19660</v>
      </c>
      <c r="H330" s="4">
        <v>2</v>
      </c>
      <c r="I330" s="2">
        <v>23.5</v>
      </c>
      <c r="J330" s="5">
        <v>20770</v>
      </c>
      <c r="K330" t="str">
        <f t="shared" si="11"/>
        <v>223.5</v>
      </c>
      <c r="M330" s="3"/>
    </row>
    <row r="331" spans="2:13" ht="27.75" x14ac:dyDescent="0.35">
      <c r="B331" t="str">
        <f t="shared" si="10"/>
        <v>8222.5</v>
      </c>
      <c r="C331" s="2">
        <v>8</v>
      </c>
      <c r="D331" s="1" t="s">
        <v>29</v>
      </c>
      <c r="E331" s="1">
        <v>2</v>
      </c>
      <c r="F331" s="1">
        <v>22.5</v>
      </c>
      <c r="G331" s="4">
        <v>20040</v>
      </c>
      <c r="H331" s="4">
        <v>2</v>
      </c>
      <c r="I331" s="2">
        <v>24</v>
      </c>
      <c r="J331" s="5">
        <v>21140</v>
      </c>
      <c r="K331" t="str">
        <f t="shared" si="11"/>
        <v>224</v>
      </c>
      <c r="M331" s="3"/>
    </row>
    <row r="332" spans="2:13" ht="27" x14ac:dyDescent="0.35">
      <c r="B332" t="str">
        <f t="shared" si="10"/>
        <v>8223</v>
      </c>
      <c r="C332" s="2">
        <v>8</v>
      </c>
      <c r="D332" s="2" t="s">
        <v>10</v>
      </c>
      <c r="E332" s="1">
        <v>2</v>
      </c>
      <c r="F332" s="2">
        <v>23</v>
      </c>
      <c r="G332" s="4">
        <v>20400</v>
      </c>
      <c r="H332" s="4">
        <v>2</v>
      </c>
      <c r="I332" s="2">
        <v>24.5</v>
      </c>
      <c r="J332" s="5">
        <v>21500</v>
      </c>
      <c r="K332" t="str">
        <f t="shared" si="11"/>
        <v>224.5</v>
      </c>
      <c r="M332" s="3"/>
    </row>
    <row r="333" spans="2:13" ht="13.9" x14ac:dyDescent="0.35">
      <c r="B333" t="str">
        <f t="shared" si="10"/>
        <v>8223.5</v>
      </c>
      <c r="C333" s="2">
        <v>8</v>
      </c>
      <c r="D333" s="2"/>
      <c r="E333" s="1">
        <v>2</v>
      </c>
      <c r="F333" s="2">
        <v>23.5</v>
      </c>
      <c r="G333" s="4">
        <v>20770</v>
      </c>
      <c r="H333" s="4">
        <v>2</v>
      </c>
      <c r="I333" s="2">
        <v>25</v>
      </c>
      <c r="J333" s="5">
        <v>21880</v>
      </c>
      <c r="K333" t="str">
        <f t="shared" si="11"/>
        <v>225</v>
      </c>
      <c r="M333" s="3"/>
    </row>
    <row r="334" spans="2:13" ht="13.9" x14ac:dyDescent="0.35">
      <c r="B334" t="str">
        <f t="shared" si="10"/>
        <v>8224</v>
      </c>
      <c r="C334" s="2">
        <v>8</v>
      </c>
      <c r="D334" s="2"/>
      <c r="E334" s="1">
        <v>2</v>
      </c>
      <c r="F334" s="2">
        <v>24</v>
      </c>
      <c r="G334" s="4">
        <v>21140</v>
      </c>
      <c r="H334" s="4">
        <v>2</v>
      </c>
      <c r="I334" s="2">
        <v>25.5</v>
      </c>
      <c r="J334" s="5">
        <v>22230</v>
      </c>
      <c r="K334" t="str">
        <f t="shared" si="11"/>
        <v>225.5</v>
      </c>
      <c r="M334" s="3"/>
    </row>
    <row r="335" spans="2:13" ht="13.9" x14ac:dyDescent="0.35">
      <c r="B335" t="str">
        <f t="shared" si="10"/>
        <v>8224.5</v>
      </c>
      <c r="C335" s="2">
        <v>8</v>
      </c>
      <c r="D335" s="2"/>
      <c r="E335" s="1">
        <v>2</v>
      </c>
      <c r="F335" s="2">
        <v>24.5</v>
      </c>
      <c r="G335" s="4">
        <v>21500</v>
      </c>
      <c r="H335" s="4">
        <v>2</v>
      </c>
      <c r="I335" s="2">
        <v>26</v>
      </c>
      <c r="J335" s="5">
        <v>22600</v>
      </c>
      <c r="K335" t="str">
        <f t="shared" si="11"/>
        <v>226</v>
      </c>
      <c r="M335" s="3"/>
    </row>
    <row r="336" spans="2:13" ht="13.9" x14ac:dyDescent="0.35">
      <c r="B336" t="str">
        <f t="shared" si="10"/>
        <v>8225</v>
      </c>
      <c r="C336" s="2">
        <v>8</v>
      </c>
      <c r="D336" s="2"/>
      <c r="E336" s="1">
        <v>2</v>
      </c>
      <c r="F336" s="2">
        <v>25</v>
      </c>
      <c r="G336" s="4">
        <v>21880</v>
      </c>
      <c r="H336" s="4">
        <v>2</v>
      </c>
      <c r="I336" s="2">
        <v>26.5</v>
      </c>
      <c r="J336" s="5">
        <v>22980</v>
      </c>
      <c r="K336" t="str">
        <f t="shared" si="11"/>
        <v>226.5</v>
      </c>
      <c r="M336" s="3"/>
    </row>
    <row r="337" spans="2:13" ht="13.9" x14ac:dyDescent="0.35">
      <c r="B337" t="str">
        <f t="shared" si="10"/>
        <v>8225.5</v>
      </c>
      <c r="C337" s="2">
        <v>8</v>
      </c>
      <c r="D337" s="2"/>
      <c r="E337" s="1">
        <v>2</v>
      </c>
      <c r="F337" s="2">
        <v>25.5</v>
      </c>
      <c r="G337" s="4">
        <v>22230</v>
      </c>
      <c r="H337" s="4">
        <v>2</v>
      </c>
      <c r="I337" s="2">
        <v>27</v>
      </c>
      <c r="J337" s="5">
        <v>23340</v>
      </c>
      <c r="K337" t="str">
        <f t="shared" si="11"/>
        <v>227</v>
      </c>
      <c r="M337" s="3"/>
    </row>
    <row r="338" spans="2:13" ht="13.9" x14ac:dyDescent="0.35">
      <c r="B338" t="str">
        <f t="shared" si="10"/>
        <v>8226</v>
      </c>
      <c r="C338" s="2">
        <v>8</v>
      </c>
      <c r="D338" s="2"/>
      <c r="E338" s="1">
        <v>2</v>
      </c>
      <c r="F338" s="2">
        <v>26</v>
      </c>
      <c r="G338" s="4">
        <v>22600</v>
      </c>
      <c r="H338" s="4">
        <v>2</v>
      </c>
      <c r="I338" s="2">
        <v>27.5</v>
      </c>
      <c r="J338" s="5">
        <v>23710</v>
      </c>
      <c r="K338" t="str">
        <f t="shared" si="11"/>
        <v>227.5</v>
      </c>
      <c r="M338" s="3"/>
    </row>
    <row r="339" spans="2:13" ht="13.9" x14ac:dyDescent="0.35">
      <c r="B339" t="str">
        <f t="shared" si="10"/>
        <v>8226.5</v>
      </c>
      <c r="C339" s="2">
        <v>8</v>
      </c>
      <c r="D339" s="2"/>
      <c r="E339" s="1">
        <v>2</v>
      </c>
      <c r="F339" s="2">
        <v>26.5</v>
      </c>
      <c r="G339" s="4">
        <v>22980</v>
      </c>
      <c r="H339" s="4">
        <v>2</v>
      </c>
      <c r="I339" s="2">
        <v>28</v>
      </c>
      <c r="J339" s="5">
        <v>24080</v>
      </c>
      <c r="K339" t="str">
        <f t="shared" si="11"/>
        <v>228</v>
      </c>
      <c r="M339" s="3"/>
    </row>
    <row r="340" spans="2:13" ht="13.9" x14ac:dyDescent="0.35">
      <c r="B340" t="str">
        <f t="shared" si="10"/>
        <v>8227</v>
      </c>
      <c r="C340" s="2">
        <v>8</v>
      </c>
      <c r="D340" s="2"/>
      <c r="E340" s="1">
        <v>2</v>
      </c>
      <c r="F340" s="2">
        <v>27</v>
      </c>
      <c r="G340" s="4">
        <v>23340</v>
      </c>
      <c r="H340" s="4">
        <v>2</v>
      </c>
      <c r="I340" s="2">
        <v>28.5</v>
      </c>
      <c r="J340" s="5">
        <v>24450</v>
      </c>
      <c r="K340" t="str">
        <f t="shared" si="11"/>
        <v>228.5</v>
      </c>
      <c r="M340" s="3"/>
    </row>
    <row r="341" spans="2:13" ht="13.9" x14ac:dyDescent="0.35">
      <c r="B341" t="str">
        <f t="shared" si="10"/>
        <v>8227.5</v>
      </c>
      <c r="C341" s="2">
        <v>8</v>
      </c>
      <c r="D341" s="2"/>
      <c r="E341" s="1">
        <v>2</v>
      </c>
      <c r="F341" s="2">
        <v>27.5</v>
      </c>
      <c r="G341" s="4">
        <v>23710</v>
      </c>
      <c r="H341" s="4">
        <v>2</v>
      </c>
      <c r="I341" s="2">
        <v>29</v>
      </c>
      <c r="J341" s="5">
        <v>24850</v>
      </c>
      <c r="K341" t="str">
        <f t="shared" si="11"/>
        <v>229</v>
      </c>
      <c r="M341" s="3"/>
    </row>
    <row r="342" spans="2:13" ht="13.9" x14ac:dyDescent="0.35">
      <c r="B342" t="str">
        <f t="shared" si="10"/>
        <v>8228</v>
      </c>
      <c r="C342" s="2">
        <v>8</v>
      </c>
      <c r="D342" s="2"/>
      <c r="E342" s="1">
        <v>2</v>
      </c>
      <c r="F342" s="2">
        <v>28</v>
      </c>
      <c r="G342" s="4">
        <v>24080</v>
      </c>
      <c r="H342" s="4">
        <v>2</v>
      </c>
      <c r="I342" s="2">
        <v>29</v>
      </c>
      <c r="J342" s="5">
        <v>24850</v>
      </c>
      <c r="K342" t="str">
        <f t="shared" si="11"/>
        <v>229</v>
      </c>
      <c r="M342" s="3"/>
    </row>
    <row r="343" spans="2:13" ht="27.75" x14ac:dyDescent="0.35">
      <c r="B343" t="str">
        <f t="shared" si="10"/>
        <v>8228.5</v>
      </c>
      <c r="C343" s="2">
        <v>8</v>
      </c>
      <c r="D343" s="1" t="s">
        <v>30</v>
      </c>
      <c r="E343" s="1">
        <v>2</v>
      </c>
      <c r="F343" s="1">
        <v>28.5</v>
      </c>
      <c r="G343" s="4">
        <v>24450</v>
      </c>
      <c r="H343" s="4">
        <v>2</v>
      </c>
      <c r="I343" s="2">
        <v>29.5</v>
      </c>
      <c r="J343" s="5">
        <v>25250</v>
      </c>
      <c r="K343" t="str">
        <f t="shared" si="11"/>
        <v>229.5</v>
      </c>
      <c r="M343" s="3"/>
    </row>
    <row r="344" spans="2:13" ht="27" x14ac:dyDescent="0.35">
      <c r="B344" t="str">
        <f t="shared" si="10"/>
        <v>8229</v>
      </c>
      <c r="C344" s="2">
        <v>8</v>
      </c>
      <c r="D344" s="2" t="s">
        <v>12</v>
      </c>
      <c r="E344" s="1">
        <v>2</v>
      </c>
      <c r="F344" s="2">
        <v>29</v>
      </c>
      <c r="G344" s="4">
        <v>24850</v>
      </c>
      <c r="H344" s="4">
        <v>2</v>
      </c>
      <c r="I344" s="2">
        <v>30</v>
      </c>
      <c r="J344" s="5">
        <v>25670</v>
      </c>
      <c r="K344" t="str">
        <f t="shared" si="11"/>
        <v>230</v>
      </c>
      <c r="M344" s="3"/>
    </row>
    <row r="345" spans="2:13" ht="27.75" x14ac:dyDescent="0.35">
      <c r="B345" t="str">
        <f t="shared" si="10"/>
        <v>8229.5</v>
      </c>
      <c r="C345" s="2">
        <v>8</v>
      </c>
      <c r="D345" s="1" t="s">
        <v>31</v>
      </c>
      <c r="E345" s="1">
        <v>2</v>
      </c>
      <c r="F345" s="1">
        <v>29.5</v>
      </c>
      <c r="G345" s="4">
        <v>25250</v>
      </c>
      <c r="H345" s="4">
        <v>3</v>
      </c>
      <c r="I345" s="2">
        <v>23.5</v>
      </c>
      <c r="J345" s="5">
        <v>25970</v>
      </c>
      <c r="K345" t="str">
        <f t="shared" si="11"/>
        <v>323.5</v>
      </c>
      <c r="M345" s="3"/>
    </row>
    <row r="346" spans="2:13" ht="27.75" x14ac:dyDescent="0.35">
      <c r="B346" t="str">
        <f t="shared" si="10"/>
        <v>8230</v>
      </c>
      <c r="C346" s="2">
        <v>8</v>
      </c>
      <c r="D346" s="1" t="s">
        <v>32</v>
      </c>
      <c r="E346" s="1">
        <v>2</v>
      </c>
      <c r="F346" s="1">
        <v>30</v>
      </c>
      <c r="G346" s="4">
        <v>25670</v>
      </c>
      <c r="H346" s="4">
        <v>3</v>
      </c>
      <c r="I346" s="2">
        <v>24</v>
      </c>
      <c r="J346" s="5">
        <v>26460</v>
      </c>
      <c r="K346" t="str">
        <f t="shared" si="11"/>
        <v>324</v>
      </c>
      <c r="M346" s="3"/>
    </row>
    <row r="347" spans="2:13" ht="13.9" x14ac:dyDescent="0.35">
      <c r="B347" t="str">
        <f t="shared" si="10"/>
        <v>8323.5</v>
      </c>
      <c r="C347" s="2">
        <v>8</v>
      </c>
      <c r="D347" s="1"/>
      <c r="E347" s="1">
        <v>3</v>
      </c>
      <c r="F347" s="1">
        <v>23.5</v>
      </c>
      <c r="G347" s="4">
        <v>25970</v>
      </c>
      <c r="H347" s="4">
        <v>3</v>
      </c>
      <c r="I347" s="2">
        <v>24.5</v>
      </c>
      <c r="J347" s="5">
        <v>26980</v>
      </c>
      <c r="K347" t="str">
        <f t="shared" si="11"/>
        <v>324.5</v>
      </c>
      <c r="M347" s="3"/>
    </row>
    <row r="348" spans="2:13" ht="13.9" x14ac:dyDescent="0.35">
      <c r="B348" t="str">
        <f t="shared" si="10"/>
        <v>8324</v>
      </c>
      <c r="C348" s="2">
        <v>8</v>
      </c>
      <c r="D348" s="1"/>
      <c r="E348" s="1">
        <v>3</v>
      </c>
      <c r="F348" s="1">
        <v>24</v>
      </c>
      <c r="G348" s="4">
        <v>26460</v>
      </c>
      <c r="H348" s="4">
        <v>3</v>
      </c>
      <c r="I348" s="2">
        <v>24.5</v>
      </c>
      <c r="J348" s="5">
        <v>26980</v>
      </c>
      <c r="K348" t="str">
        <f t="shared" si="11"/>
        <v>324.5</v>
      </c>
      <c r="M348" s="3"/>
    </row>
    <row r="349" spans="2:13" ht="27.75" x14ac:dyDescent="0.35">
      <c r="B349" t="str">
        <f t="shared" si="10"/>
        <v>8324.5</v>
      </c>
      <c r="C349" s="2">
        <v>8</v>
      </c>
      <c r="D349" s="1" t="s">
        <v>86</v>
      </c>
      <c r="E349" s="1">
        <v>3</v>
      </c>
      <c r="F349" s="1">
        <v>24.5</v>
      </c>
      <c r="G349" s="4">
        <v>26980</v>
      </c>
      <c r="H349" s="4">
        <v>3</v>
      </c>
      <c r="I349" s="2">
        <v>25</v>
      </c>
      <c r="J349" s="5">
        <v>27480</v>
      </c>
      <c r="K349" t="str">
        <f t="shared" si="11"/>
        <v>325</v>
      </c>
      <c r="M349" s="3"/>
    </row>
    <row r="350" spans="2:13" ht="27" x14ac:dyDescent="0.35">
      <c r="B350" t="str">
        <f t="shared" si="10"/>
        <v>8325</v>
      </c>
      <c r="C350" s="2">
        <v>8</v>
      </c>
      <c r="D350" s="2" t="s">
        <v>14</v>
      </c>
      <c r="E350" s="1">
        <v>3</v>
      </c>
      <c r="F350" s="2">
        <v>25</v>
      </c>
      <c r="G350" s="4">
        <v>27480</v>
      </c>
      <c r="H350" s="4">
        <v>3</v>
      </c>
      <c r="I350" s="2">
        <v>25.5</v>
      </c>
      <c r="J350" s="5">
        <v>28030</v>
      </c>
      <c r="K350" t="str">
        <f t="shared" si="11"/>
        <v>325.5</v>
      </c>
      <c r="M350" s="3"/>
    </row>
    <row r="351" spans="2:13" ht="13.9" x14ac:dyDescent="0.35">
      <c r="B351" t="str">
        <f t="shared" si="10"/>
        <v>8325.5</v>
      </c>
      <c r="C351" s="2">
        <v>8</v>
      </c>
      <c r="D351" s="2"/>
      <c r="E351" s="1">
        <v>3</v>
      </c>
      <c r="F351" s="2">
        <v>25.5</v>
      </c>
      <c r="G351" s="4">
        <v>28030</v>
      </c>
      <c r="H351" s="4">
        <v>3</v>
      </c>
      <c r="I351" s="2">
        <v>26</v>
      </c>
      <c r="J351" s="5">
        <v>28560</v>
      </c>
      <c r="K351" t="str">
        <f t="shared" si="11"/>
        <v>326</v>
      </c>
      <c r="M351" s="3"/>
    </row>
    <row r="352" spans="2:13" ht="13.9" x14ac:dyDescent="0.35">
      <c r="B352" t="str">
        <f t="shared" si="10"/>
        <v>8326</v>
      </c>
      <c r="C352" s="2">
        <v>8</v>
      </c>
      <c r="D352" s="2"/>
      <c r="E352" s="1">
        <v>3</v>
      </c>
      <c r="F352" s="2">
        <v>26</v>
      </c>
      <c r="G352" s="4">
        <v>28560</v>
      </c>
      <c r="H352" s="4">
        <v>3</v>
      </c>
      <c r="I352" s="2">
        <v>26.5</v>
      </c>
      <c r="J352" s="5">
        <v>29110</v>
      </c>
      <c r="K352" t="str">
        <f t="shared" si="11"/>
        <v>326.5</v>
      </c>
      <c r="M352" s="3"/>
    </row>
    <row r="353" spans="2:13" ht="13.9" x14ac:dyDescent="0.35">
      <c r="B353" t="str">
        <f t="shared" si="10"/>
        <v>8326.5</v>
      </c>
      <c r="C353" s="2">
        <v>8</v>
      </c>
      <c r="D353" s="2"/>
      <c r="E353" s="1">
        <v>3</v>
      </c>
      <c r="F353" s="2">
        <v>26.5</v>
      </c>
      <c r="G353" s="4">
        <v>29110</v>
      </c>
      <c r="H353" s="4">
        <v>3</v>
      </c>
      <c r="I353" s="2">
        <v>27</v>
      </c>
      <c r="J353" s="5">
        <v>29680</v>
      </c>
      <c r="K353" t="str">
        <f t="shared" si="11"/>
        <v>327</v>
      </c>
      <c r="M353" s="3"/>
    </row>
    <row r="354" spans="2:13" ht="13.9" x14ac:dyDescent="0.35">
      <c r="B354" t="str">
        <f t="shared" si="10"/>
        <v>8327</v>
      </c>
      <c r="C354" s="2">
        <v>8</v>
      </c>
      <c r="D354" s="2"/>
      <c r="E354" s="1">
        <v>3</v>
      </c>
      <c r="F354" s="2">
        <v>27</v>
      </c>
      <c r="G354" s="4">
        <v>29680</v>
      </c>
      <c r="H354" s="4">
        <v>3</v>
      </c>
      <c r="I354" s="2">
        <v>27.5</v>
      </c>
      <c r="J354" s="5">
        <v>30220</v>
      </c>
      <c r="K354" t="str">
        <f t="shared" si="11"/>
        <v>327.5</v>
      </c>
      <c r="M354" s="3"/>
    </row>
    <row r="355" spans="2:13" ht="13.9" x14ac:dyDescent="0.35">
      <c r="B355" t="str">
        <f t="shared" si="10"/>
        <v>8327.5</v>
      </c>
      <c r="C355" s="2">
        <v>8</v>
      </c>
      <c r="D355" s="2"/>
      <c r="E355" s="1">
        <v>3</v>
      </c>
      <c r="F355" s="2">
        <v>27.5</v>
      </c>
      <c r="G355" s="4">
        <v>30220</v>
      </c>
      <c r="H355" s="4">
        <v>3</v>
      </c>
      <c r="I355" s="2">
        <v>28</v>
      </c>
      <c r="J355" s="5">
        <v>30790</v>
      </c>
      <c r="K355" t="str">
        <f t="shared" si="11"/>
        <v>328</v>
      </c>
      <c r="M355" s="3"/>
    </row>
    <row r="356" spans="2:13" ht="13.9" x14ac:dyDescent="0.35">
      <c r="B356" t="str">
        <f t="shared" si="10"/>
        <v>8328</v>
      </c>
      <c r="C356" s="2">
        <v>8</v>
      </c>
      <c r="D356" s="2"/>
      <c r="E356" s="1">
        <v>3</v>
      </c>
      <c r="F356" s="2">
        <v>28</v>
      </c>
      <c r="G356" s="4">
        <v>30790</v>
      </c>
      <c r="H356" s="4">
        <v>3</v>
      </c>
      <c r="I356" s="2">
        <v>28.5</v>
      </c>
      <c r="J356" s="5">
        <v>31340</v>
      </c>
      <c r="K356" t="str">
        <f t="shared" si="11"/>
        <v>328.5</v>
      </c>
      <c r="M356" s="3"/>
    </row>
    <row r="357" spans="2:13" ht="13.9" x14ac:dyDescent="0.35">
      <c r="B357" t="str">
        <f t="shared" si="10"/>
        <v>8328.5</v>
      </c>
      <c r="C357" s="2">
        <v>8</v>
      </c>
      <c r="D357" s="2"/>
      <c r="E357" s="1">
        <v>3</v>
      </c>
      <c r="F357" s="2">
        <v>28.5</v>
      </c>
      <c r="G357" s="4">
        <v>31340</v>
      </c>
      <c r="H357" s="4">
        <v>3</v>
      </c>
      <c r="I357" s="2">
        <v>29</v>
      </c>
      <c r="J357" s="5">
        <v>31880</v>
      </c>
      <c r="K357" t="str">
        <f t="shared" si="11"/>
        <v>329</v>
      </c>
      <c r="M357" s="3"/>
    </row>
    <row r="358" spans="2:13" ht="13.9" x14ac:dyDescent="0.35">
      <c r="B358" t="str">
        <f t="shared" si="10"/>
        <v>8329</v>
      </c>
      <c r="C358" s="2">
        <v>8</v>
      </c>
      <c r="D358" s="2"/>
      <c r="E358" s="1">
        <v>3</v>
      </c>
      <c r="F358" s="2">
        <v>29</v>
      </c>
      <c r="G358" s="4">
        <v>31880</v>
      </c>
      <c r="H358" s="4">
        <v>3</v>
      </c>
      <c r="I358" s="2">
        <v>29.5</v>
      </c>
      <c r="J358" s="5">
        <v>32450</v>
      </c>
      <c r="K358" t="str">
        <f t="shared" si="11"/>
        <v>329.5</v>
      </c>
      <c r="M358" s="3"/>
    </row>
    <row r="359" spans="2:13" ht="13.9" x14ac:dyDescent="0.35">
      <c r="B359" t="str">
        <f t="shared" si="10"/>
        <v>8329.5</v>
      </c>
      <c r="C359" s="2">
        <v>8</v>
      </c>
      <c r="D359" s="2"/>
      <c r="E359" s="1">
        <v>3</v>
      </c>
      <c r="F359" s="2">
        <v>29.5</v>
      </c>
      <c r="G359" s="4">
        <v>32450</v>
      </c>
      <c r="H359" s="4">
        <v>3</v>
      </c>
      <c r="I359" s="2">
        <v>30</v>
      </c>
      <c r="J359" s="5">
        <v>33000</v>
      </c>
      <c r="K359" t="str">
        <f t="shared" si="11"/>
        <v>330</v>
      </c>
      <c r="M359" s="3"/>
    </row>
    <row r="360" spans="2:13" ht="13.9" x14ac:dyDescent="0.35">
      <c r="B360" t="str">
        <f t="shared" si="10"/>
        <v>8330</v>
      </c>
      <c r="C360" s="2">
        <v>8</v>
      </c>
      <c r="D360" s="2"/>
      <c r="E360" s="1">
        <v>3</v>
      </c>
      <c r="F360" s="2">
        <v>30</v>
      </c>
      <c r="G360" s="4">
        <v>33000</v>
      </c>
      <c r="H360" s="4">
        <v>3</v>
      </c>
      <c r="I360" s="2">
        <v>30.5</v>
      </c>
      <c r="J360" s="5">
        <v>33560</v>
      </c>
      <c r="K360" t="str">
        <f t="shared" si="11"/>
        <v>330.5</v>
      </c>
      <c r="M360" s="3"/>
    </row>
  </sheetData>
  <conditionalFormatting sqref="B2:B360">
    <cfRule type="duplicateValues" dxfId="1" priority="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86008-0697-4DC9-BFCF-D379C9390203}">
  <dimension ref="A1:T364"/>
  <sheetViews>
    <sheetView workbookViewId="0">
      <selection activeCell="J354" sqref="J354"/>
    </sheetView>
  </sheetViews>
  <sheetFormatPr defaultRowHeight="13.5" x14ac:dyDescent="0.35"/>
  <cols>
    <col min="1" max="1" width="9" style="6"/>
    <col min="13" max="13" width="9" style="6"/>
  </cols>
  <sheetData>
    <row r="1" spans="1:20" ht="27.75" x14ac:dyDescent="0.35">
      <c r="A1" s="6" t="s">
        <v>87</v>
      </c>
      <c r="B1" s="1" t="s">
        <v>100</v>
      </c>
      <c r="C1" s="1" t="s">
        <v>87</v>
      </c>
      <c r="D1" s="1" t="s">
        <v>106</v>
      </c>
      <c r="E1" s="1" t="s">
        <v>2</v>
      </c>
      <c r="F1" s="1" t="s">
        <v>107</v>
      </c>
      <c r="G1" s="1" t="s">
        <v>108</v>
      </c>
      <c r="H1" s="1" t="s">
        <v>109</v>
      </c>
      <c r="I1" s="1" t="s">
        <v>110</v>
      </c>
      <c r="J1" s="1" t="s">
        <v>100</v>
      </c>
      <c r="K1" s="1"/>
    </row>
    <row r="2" spans="1:20" ht="13.9" x14ac:dyDescent="0.35">
      <c r="A2" s="6" t="s">
        <v>88</v>
      </c>
      <c r="B2" t="str">
        <f t="shared" ref="B2:B65" si="0">C2&amp;D2&amp;E2</f>
        <v>1116.5</v>
      </c>
      <c r="C2" s="2">
        <v>1</v>
      </c>
      <c r="D2" s="1">
        <v>1</v>
      </c>
      <c r="E2" s="2">
        <v>16.5</v>
      </c>
      <c r="F2" s="4">
        <v>9710</v>
      </c>
      <c r="G2" s="1">
        <v>1</v>
      </c>
      <c r="H2" s="2">
        <v>19</v>
      </c>
      <c r="I2" s="4">
        <v>10760</v>
      </c>
      <c r="J2" t="str">
        <f>G2&amp;H2</f>
        <v>119</v>
      </c>
      <c r="K2">
        <f>VLOOKUP(J2,data!A:D,4,FALSE)</f>
        <v>10760</v>
      </c>
      <c r="L2" s="3">
        <f>K2-I2</f>
        <v>0</v>
      </c>
      <c r="P2" s="3"/>
      <c r="T2" s="3"/>
    </row>
    <row r="3" spans="1:20" ht="13.9" x14ac:dyDescent="0.35">
      <c r="A3" s="6" t="s">
        <v>88</v>
      </c>
      <c r="B3" t="str">
        <f t="shared" si="0"/>
        <v>1117</v>
      </c>
      <c r="C3" s="2">
        <v>1</v>
      </c>
      <c r="D3" s="1">
        <v>1</v>
      </c>
      <c r="E3" s="2">
        <v>17</v>
      </c>
      <c r="F3" s="4">
        <v>9910</v>
      </c>
      <c r="G3" s="1">
        <v>1</v>
      </c>
      <c r="H3" s="2">
        <v>19.5</v>
      </c>
      <c r="I3" s="4">
        <v>10970</v>
      </c>
      <c r="J3" t="str">
        <f t="shared" ref="J3:J66" si="1">G3&amp;H3</f>
        <v>119.5</v>
      </c>
      <c r="K3">
        <f>VLOOKUP(J3,data!A:D,4,FALSE)</f>
        <v>10970</v>
      </c>
      <c r="L3" s="3">
        <f t="shared" ref="L3:L66" si="2">K3-I3</f>
        <v>0</v>
      </c>
      <c r="P3" s="3"/>
      <c r="T3" s="3"/>
    </row>
    <row r="4" spans="1:20" ht="13.9" x14ac:dyDescent="0.35">
      <c r="A4" s="6" t="s">
        <v>88</v>
      </c>
      <c r="B4" t="str">
        <f t="shared" si="0"/>
        <v>1117.5</v>
      </c>
      <c r="C4" s="2">
        <v>1</v>
      </c>
      <c r="D4" s="1">
        <v>1</v>
      </c>
      <c r="E4" s="2">
        <v>17.5</v>
      </c>
      <c r="F4" s="4">
        <v>10070</v>
      </c>
      <c r="G4" s="1">
        <v>1</v>
      </c>
      <c r="H4" s="2">
        <v>20</v>
      </c>
      <c r="I4" s="4">
        <v>11180</v>
      </c>
      <c r="J4" t="str">
        <f t="shared" si="1"/>
        <v>120</v>
      </c>
      <c r="K4">
        <f>VLOOKUP(J4,data!A:D,4,FALSE)</f>
        <v>11180</v>
      </c>
      <c r="L4" s="3">
        <f t="shared" si="2"/>
        <v>0</v>
      </c>
      <c r="P4" s="3"/>
      <c r="T4" s="3"/>
    </row>
    <row r="5" spans="1:20" ht="13.9" x14ac:dyDescent="0.35">
      <c r="A5" s="6" t="s">
        <v>88</v>
      </c>
      <c r="B5" t="str">
        <f t="shared" si="0"/>
        <v>1118</v>
      </c>
      <c r="C5" s="2">
        <v>1</v>
      </c>
      <c r="D5" s="1">
        <v>1</v>
      </c>
      <c r="E5" s="2">
        <v>18</v>
      </c>
      <c r="F5" s="4">
        <v>10280</v>
      </c>
      <c r="G5" s="1">
        <v>1</v>
      </c>
      <c r="H5" s="2">
        <v>20.5</v>
      </c>
      <c r="I5" s="4">
        <v>11400</v>
      </c>
      <c r="J5" t="str">
        <f t="shared" si="1"/>
        <v>120.5</v>
      </c>
      <c r="K5">
        <f>VLOOKUP(J5,data!A:D,4,FALSE)</f>
        <v>11400</v>
      </c>
      <c r="L5" s="3">
        <f t="shared" si="2"/>
        <v>0</v>
      </c>
      <c r="P5" s="3"/>
      <c r="T5" s="3"/>
    </row>
    <row r="6" spans="1:20" ht="13.9" x14ac:dyDescent="0.35">
      <c r="A6" s="6" t="s">
        <v>88</v>
      </c>
      <c r="B6" t="str">
        <f t="shared" si="0"/>
        <v>1118.5</v>
      </c>
      <c r="C6" s="2">
        <v>1</v>
      </c>
      <c r="D6" s="1">
        <v>1</v>
      </c>
      <c r="E6" s="2">
        <v>18.5</v>
      </c>
      <c r="F6" s="4">
        <v>10540</v>
      </c>
      <c r="G6" s="1">
        <v>1</v>
      </c>
      <c r="H6" s="2">
        <v>21</v>
      </c>
      <c r="I6" s="4">
        <v>11630</v>
      </c>
      <c r="J6" t="str">
        <f t="shared" si="1"/>
        <v>121</v>
      </c>
      <c r="K6">
        <f>VLOOKUP(J6,data!A:D,4,FALSE)</f>
        <v>11630</v>
      </c>
      <c r="L6" s="3">
        <f t="shared" si="2"/>
        <v>0</v>
      </c>
      <c r="P6" s="3"/>
      <c r="T6" s="3"/>
    </row>
    <row r="7" spans="1:20" ht="13.9" x14ac:dyDescent="0.35">
      <c r="A7" s="6" t="s">
        <v>88</v>
      </c>
      <c r="B7" t="str">
        <f t="shared" si="0"/>
        <v>1119</v>
      </c>
      <c r="C7" s="2">
        <v>1</v>
      </c>
      <c r="D7" s="1">
        <v>1</v>
      </c>
      <c r="E7" s="2">
        <v>19</v>
      </c>
      <c r="F7" s="4">
        <v>10760</v>
      </c>
      <c r="G7" s="1">
        <v>1</v>
      </c>
      <c r="H7" s="2">
        <v>21.5</v>
      </c>
      <c r="I7" s="4">
        <v>11860</v>
      </c>
      <c r="J7" t="str">
        <f t="shared" si="1"/>
        <v>121.5</v>
      </c>
      <c r="K7">
        <f>VLOOKUP(J7,data!A:D,4,FALSE)</f>
        <v>11860</v>
      </c>
      <c r="L7" s="3">
        <f t="shared" si="2"/>
        <v>0</v>
      </c>
      <c r="P7" s="3"/>
      <c r="T7" s="3"/>
    </row>
    <row r="8" spans="1:20" ht="13.9" x14ac:dyDescent="0.35">
      <c r="A8" s="6" t="s">
        <v>88</v>
      </c>
      <c r="B8" t="str">
        <f t="shared" si="0"/>
        <v>1119.5</v>
      </c>
      <c r="C8" s="2">
        <v>1</v>
      </c>
      <c r="D8" s="1">
        <v>1</v>
      </c>
      <c r="E8" s="2">
        <v>19.5</v>
      </c>
      <c r="F8" s="4">
        <v>10970</v>
      </c>
      <c r="G8" s="1">
        <v>1</v>
      </c>
      <c r="H8" s="2">
        <v>22</v>
      </c>
      <c r="I8" s="4">
        <v>12090</v>
      </c>
      <c r="J8" t="str">
        <f t="shared" si="1"/>
        <v>122</v>
      </c>
      <c r="K8">
        <f>VLOOKUP(J8,data!A:D,4,FALSE)</f>
        <v>12090</v>
      </c>
      <c r="L8" s="3">
        <f t="shared" si="2"/>
        <v>0</v>
      </c>
      <c r="P8" s="3"/>
      <c r="T8" s="3"/>
    </row>
    <row r="9" spans="1:20" ht="13.9" x14ac:dyDescent="0.35">
      <c r="A9" s="6" t="s">
        <v>88</v>
      </c>
      <c r="B9" t="str">
        <f t="shared" si="0"/>
        <v>1120</v>
      </c>
      <c r="C9" s="2">
        <v>1</v>
      </c>
      <c r="D9" s="1">
        <v>1</v>
      </c>
      <c r="E9" s="2">
        <v>20</v>
      </c>
      <c r="F9" s="4">
        <v>11180</v>
      </c>
      <c r="G9" s="1">
        <v>1</v>
      </c>
      <c r="H9" s="2">
        <v>22.5</v>
      </c>
      <c r="I9" s="4">
        <v>12330</v>
      </c>
      <c r="J9" t="str">
        <f t="shared" si="1"/>
        <v>122.5</v>
      </c>
      <c r="K9">
        <f>VLOOKUP(J9,data!A:D,4,FALSE)</f>
        <v>12330</v>
      </c>
      <c r="L9" s="3">
        <f t="shared" si="2"/>
        <v>0</v>
      </c>
      <c r="P9" s="3"/>
      <c r="T9" s="3"/>
    </row>
    <row r="10" spans="1:20" ht="13.9" x14ac:dyDescent="0.35">
      <c r="A10" s="6" t="s">
        <v>88</v>
      </c>
      <c r="B10" t="str">
        <f t="shared" si="0"/>
        <v>1120.5</v>
      </c>
      <c r="C10" s="2">
        <v>1</v>
      </c>
      <c r="D10" s="1">
        <v>1</v>
      </c>
      <c r="E10" s="2">
        <v>20.5</v>
      </c>
      <c r="F10" s="4">
        <v>11400</v>
      </c>
      <c r="G10" s="1">
        <v>1</v>
      </c>
      <c r="H10" s="2">
        <v>23</v>
      </c>
      <c r="I10" s="4">
        <v>12560</v>
      </c>
      <c r="J10" t="str">
        <f t="shared" si="1"/>
        <v>123</v>
      </c>
      <c r="K10">
        <f>VLOOKUP(J10,data!A:D,4,FALSE)</f>
        <v>12560</v>
      </c>
      <c r="L10" s="3">
        <f t="shared" si="2"/>
        <v>0</v>
      </c>
      <c r="P10" s="3"/>
      <c r="T10" s="3"/>
    </row>
    <row r="11" spans="1:20" ht="13.9" x14ac:dyDescent="0.35">
      <c r="A11" s="6" t="s">
        <v>88</v>
      </c>
      <c r="B11" t="str">
        <f t="shared" si="0"/>
        <v>1121</v>
      </c>
      <c r="C11" s="2">
        <v>1</v>
      </c>
      <c r="D11" s="1">
        <v>1</v>
      </c>
      <c r="E11" s="2">
        <v>21</v>
      </c>
      <c r="F11" s="4">
        <v>11630</v>
      </c>
      <c r="G11" s="1">
        <v>1</v>
      </c>
      <c r="H11" s="2">
        <v>23.5</v>
      </c>
      <c r="I11" s="4">
        <v>12810</v>
      </c>
      <c r="J11" t="str">
        <f t="shared" si="1"/>
        <v>123.5</v>
      </c>
      <c r="K11">
        <f>VLOOKUP(J11,data!A:D,4,FALSE)</f>
        <v>12810</v>
      </c>
      <c r="L11" s="3">
        <f t="shared" si="2"/>
        <v>0</v>
      </c>
      <c r="P11" s="3"/>
      <c r="T11" s="3"/>
    </row>
    <row r="12" spans="1:20" ht="13.9" x14ac:dyDescent="0.35">
      <c r="A12" s="6" t="s">
        <v>88</v>
      </c>
      <c r="B12" t="str">
        <f t="shared" si="0"/>
        <v>1121.5</v>
      </c>
      <c r="C12" s="2">
        <v>1</v>
      </c>
      <c r="D12" s="1">
        <v>1</v>
      </c>
      <c r="E12" s="2">
        <v>21.5</v>
      </c>
      <c r="F12" s="4">
        <v>11860</v>
      </c>
      <c r="G12" s="1">
        <v>1</v>
      </c>
      <c r="H12" s="2">
        <v>23.5</v>
      </c>
      <c r="I12" s="4">
        <v>12810</v>
      </c>
      <c r="J12" t="str">
        <f t="shared" si="1"/>
        <v>123.5</v>
      </c>
      <c r="K12">
        <f>VLOOKUP(J12,data!A:D,4,FALSE)</f>
        <v>12810</v>
      </c>
      <c r="L12" s="3">
        <f t="shared" si="2"/>
        <v>0</v>
      </c>
      <c r="P12" s="3"/>
      <c r="T12" s="3"/>
    </row>
    <row r="13" spans="1:20" ht="13.9" x14ac:dyDescent="0.35">
      <c r="A13" s="6" t="s">
        <v>88</v>
      </c>
      <c r="B13" t="str">
        <f t="shared" si="0"/>
        <v>1122</v>
      </c>
      <c r="C13" s="2">
        <v>1</v>
      </c>
      <c r="D13" s="1">
        <v>1</v>
      </c>
      <c r="E13" s="2">
        <v>22</v>
      </c>
      <c r="F13" s="4">
        <v>12090</v>
      </c>
      <c r="G13" s="1">
        <v>1</v>
      </c>
      <c r="H13" s="2">
        <v>24</v>
      </c>
      <c r="I13" s="4">
        <v>13070</v>
      </c>
      <c r="J13" t="str">
        <f t="shared" si="1"/>
        <v>124</v>
      </c>
      <c r="K13">
        <f>VLOOKUP(J13,data!A:D,4,FALSE)</f>
        <v>13070</v>
      </c>
      <c r="L13" s="3">
        <f t="shared" si="2"/>
        <v>0</v>
      </c>
      <c r="P13" s="3"/>
      <c r="T13" s="3"/>
    </row>
    <row r="14" spans="1:20" ht="13.9" x14ac:dyDescent="0.35">
      <c r="A14" s="6" t="s">
        <v>88</v>
      </c>
      <c r="B14" t="str">
        <f t="shared" si="0"/>
        <v>1122.5</v>
      </c>
      <c r="C14" s="2">
        <v>1</v>
      </c>
      <c r="D14" s="1">
        <v>1</v>
      </c>
      <c r="E14" s="2">
        <v>22.5</v>
      </c>
      <c r="F14" s="4">
        <v>12330</v>
      </c>
      <c r="G14" s="1">
        <v>1</v>
      </c>
      <c r="H14" s="2">
        <v>24.5</v>
      </c>
      <c r="I14" s="4">
        <v>13310</v>
      </c>
      <c r="J14" t="str">
        <f t="shared" si="1"/>
        <v>124.5</v>
      </c>
      <c r="K14">
        <f>VLOOKUP(J14,data!A:D,4,FALSE)</f>
        <v>13310</v>
      </c>
      <c r="L14" s="3">
        <f t="shared" si="2"/>
        <v>0</v>
      </c>
      <c r="P14" s="3"/>
      <c r="T14" s="3"/>
    </row>
    <row r="15" spans="1:20" ht="13.9" x14ac:dyDescent="0.35">
      <c r="A15" s="6" t="s">
        <v>88</v>
      </c>
      <c r="B15" t="str">
        <f t="shared" si="0"/>
        <v>1123</v>
      </c>
      <c r="C15" s="2">
        <v>1</v>
      </c>
      <c r="D15" s="1">
        <v>1</v>
      </c>
      <c r="E15" s="2">
        <v>23</v>
      </c>
      <c r="F15" s="4">
        <v>12560</v>
      </c>
      <c r="G15" s="1">
        <v>1</v>
      </c>
      <c r="H15" s="2">
        <v>25</v>
      </c>
      <c r="I15" s="4">
        <v>13760</v>
      </c>
      <c r="J15" t="str">
        <f t="shared" si="1"/>
        <v>125</v>
      </c>
      <c r="K15">
        <f>VLOOKUP(J15,data!A:D,4,FALSE)</f>
        <v>13760</v>
      </c>
      <c r="L15" s="3">
        <f t="shared" si="2"/>
        <v>0</v>
      </c>
      <c r="P15" s="3"/>
      <c r="T15" s="3"/>
    </row>
    <row r="16" spans="1:20" ht="13.9" x14ac:dyDescent="0.35">
      <c r="A16" s="6" t="s">
        <v>88</v>
      </c>
      <c r="B16" t="str">
        <f t="shared" si="0"/>
        <v>1123.5</v>
      </c>
      <c r="C16" s="2">
        <v>1</v>
      </c>
      <c r="D16" s="1">
        <v>1</v>
      </c>
      <c r="E16" s="2">
        <v>23.5</v>
      </c>
      <c r="F16" s="4">
        <v>12810</v>
      </c>
      <c r="G16" s="1">
        <v>1</v>
      </c>
      <c r="H16" s="2">
        <v>25</v>
      </c>
      <c r="I16" s="4">
        <v>13760</v>
      </c>
      <c r="J16" t="str">
        <f t="shared" si="1"/>
        <v>125</v>
      </c>
      <c r="K16">
        <f>VLOOKUP(J16,data!A:D,4,FALSE)</f>
        <v>13760</v>
      </c>
      <c r="L16" s="3">
        <f t="shared" si="2"/>
        <v>0</v>
      </c>
      <c r="P16" s="3"/>
      <c r="T16" s="3"/>
    </row>
    <row r="17" spans="1:20" ht="13.9" x14ac:dyDescent="0.35">
      <c r="A17" s="6" t="s">
        <v>88</v>
      </c>
      <c r="B17" t="str">
        <f t="shared" si="0"/>
        <v>1124</v>
      </c>
      <c r="C17" s="2">
        <v>1</v>
      </c>
      <c r="D17" s="1">
        <v>1</v>
      </c>
      <c r="E17" s="2">
        <v>24</v>
      </c>
      <c r="F17" s="4">
        <v>13070</v>
      </c>
      <c r="G17" s="1">
        <v>1</v>
      </c>
      <c r="H17" s="2">
        <v>25.5</v>
      </c>
      <c r="I17" s="4">
        <v>14030</v>
      </c>
      <c r="J17" t="str">
        <f t="shared" si="1"/>
        <v>125.5</v>
      </c>
      <c r="K17">
        <f>VLOOKUP(J17,data!A:D,4,FALSE)</f>
        <v>14030</v>
      </c>
      <c r="L17" s="3">
        <f t="shared" si="2"/>
        <v>0</v>
      </c>
      <c r="P17" s="3"/>
      <c r="T17" s="3"/>
    </row>
    <row r="18" spans="1:20" ht="13.9" x14ac:dyDescent="0.35">
      <c r="A18" s="6" t="s">
        <v>88</v>
      </c>
      <c r="B18" t="str">
        <f t="shared" si="0"/>
        <v>1124.5</v>
      </c>
      <c r="C18" s="2">
        <v>1</v>
      </c>
      <c r="D18" s="1">
        <v>1</v>
      </c>
      <c r="E18" s="2">
        <v>24.5</v>
      </c>
      <c r="F18" s="4">
        <v>13310</v>
      </c>
      <c r="G18" s="1">
        <v>1</v>
      </c>
      <c r="H18" s="2">
        <v>26</v>
      </c>
      <c r="I18" s="4">
        <v>14310</v>
      </c>
      <c r="J18" t="str">
        <f t="shared" si="1"/>
        <v>126</v>
      </c>
      <c r="K18">
        <f>VLOOKUP(J18,data!A:D,4,FALSE)</f>
        <v>14310</v>
      </c>
      <c r="L18" s="3">
        <f t="shared" si="2"/>
        <v>0</v>
      </c>
      <c r="P18" s="3"/>
      <c r="T18" s="3"/>
    </row>
    <row r="19" spans="1:20" ht="13.9" x14ac:dyDescent="0.35">
      <c r="A19" s="6" t="s">
        <v>88</v>
      </c>
      <c r="B19" t="str">
        <f t="shared" si="0"/>
        <v>1125</v>
      </c>
      <c r="C19" s="2">
        <v>1</v>
      </c>
      <c r="D19" s="1">
        <v>1</v>
      </c>
      <c r="E19" s="2">
        <v>25</v>
      </c>
      <c r="F19" s="4">
        <v>13760</v>
      </c>
      <c r="G19" s="1">
        <v>1</v>
      </c>
      <c r="H19" s="2">
        <v>26.5</v>
      </c>
      <c r="I19" s="4">
        <v>14570</v>
      </c>
      <c r="J19" t="str">
        <f t="shared" si="1"/>
        <v>126.5</v>
      </c>
      <c r="K19">
        <f>VLOOKUP(J19,data!A:D,4,FALSE)</f>
        <v>14570</v>
      </c>
      <c r="L19" s="3">
        <f t="shared" si="2"/>
        <v>0</v>
      </c>
      <c r="P19" s="3"/>
      <c r="T19" s="3"/>
    </row>
    <row r="20" spans="1:20" ht="13.9" x14ac:dyDescent="0.35">
      <c r="A20" s="6" t="s">
        <v>88</v>
      </c>
      <c r="B20" t="str">
        <f t="shared" si="0"/>
        <v>1125.5</v>
      </c>
      <c r="C20" s="2">
        <v>1</v>
      </c>
      <c r="D20" s="1">
        <v>1</v>
      </c>
      <c r="E20" s="2">
        <v>25.5</v>
      </c>
      <c r="F20" s="4">
        <v>14030</v>
      </c>
      <c r="G20" s="1">
        <v>1</v>
      </c>
      <c r="H20" s="2">
        <v>27</v>
      </c>
      <c r="I20" s="4">
        <v>14850</v>
      </c>
      <c r="J20" t="str">
        <f t="shared" si="1"/>
        <v>127</v>
      </c>
      <c r="K20">
        <f>VLOOKUP(J20,data!A:D,4,FALSE)</f>
        <v>14850</v>
      </c>
      <c r="L20" s="3">
        <f t="shared" si="2"/>
        <v>0</v>
      </c>
      <c r="P20" s="3"/>
      <c r="T20" s="3"/>
    </row>
    <row r="21" spans="1:20" ht="13.9" x14ac:dyDescent="0.35">
      <c r="A21" s="6" t="s">
        <v>88</v>
      </c>
      <c r="B21" t="str">
        <f t="shared" si="0"/>
        <v>1126</v>
      </c>
      <c r="C21" s="2">
        <v>1</v>
      </c>
      <c r="D21" s="1">
        <v>1</v>
      </c>
      <c r="E21" s="2">
        <v>26</v>
      </c>
      <c r="F21" s="4">
        <v>14310</v>
      </c>
      <c r="G21" s="1">
        <v>1</v>
      </c>
      <c r="H21" s="2">
        <v>27.5</v>
      </c>
      <c r="I21" s="4">
        <v>15140</v>
      </c>
      <c r="J21" t="str">
        <f t="shared" si="1"/>
        <v>127.5</v>
      </c>
      <c r="K21">
        <f>VLOOKUP(J21,data!A:D,4,FALSE)</f>
        <v>15140</v>
      </c>
      <c r="L21" s="3">
        <f t="shared" si="2"/>
        <v>0</v>
      </c>
      <c r="P21" s="3"/>
      <c r="T21" s="3"/>
    </row>
    <row r="22" spans="1:20" ht="13.9" x14ac:dyDescent="0.35">
      <c r="A22" s="6" t="s">
        <v>88</v>
      </c>
      <c r="B22" t="str">
        <f t="shared" si="0"/>
        <v>1126.5</v>
      </c>
      <c r="C22" s="2">
        <v>1</v>
      </c>
      <c r="D22" s="1">
        <v>1</v>
      </c>
      <c r="E22" s="2">
        <v>26.5</v>
      </c>
      <c r="F22" s="4">
        <v>14570</v>
      </c>
      <c r="G22" s="1">
        <v>1</v>
      </c>
      <c r="H22" s="2">
        <v>28</v>
      </c>
      <c r="I22" s="4">
        <v>15440</v>
      </c>
      <c r="J22" t="str">
        <f t="shared" si="1"/>
        <v>128</v>
      </c>
      <c r="K22">
        <f>VLOOKUP(J22,data!A:D,4,FALSE)</f>
        <v>15440</v>
      </c>
      <c r="L22" s="3">
        <f t="shared" si="2"/>
        <v>0</v>
      </c>
      <c r="P22" s="3"/>
      <c r="T22" s="3"/>
    </row>
    <row r="23" spans="1:20" ht="13.9" x14ac:dyDescent="0.35">
      <c r="A23" s="6" t="s">
        <v>88</v>
      </c>
      <c r="B23" t="str">
        <f t="shared" si="0"/>
        <v>1127</v>
      </c>
      <c r="C23" s="2">
        <v>1</v>
      </c>
      <c r="D23" s="1">
        <v>1</v>
      </c>
      <c r="E23" s="2">
        <v>27</v>
      </c>
      <c r="F23" s="4">
        <v>14850</v>
      </c>
      <c r="G23" s="1">
        <v>1</v>
      </c>
      <c r="H23" s="2">
        <v>28</v>
      </c>
      <c r="I23" s="4">
        <v>15440</v>
      </c>
      <c r="J23" t="str">
        <f t="shared" si="1"/>
        <v>128</v>
      </c>
      <c r="K23">
        <f>VLOOKUP(J23,data!A:D,4,FALSE)</f>
        <v>15440</v>
      </c>
      <c r="L23" s="3">
        <f t="shared" si="2"/>
        <v>0</v>
      </c>
      <c r="P23" s="3"/>
      <c r="T23" s="3"/>
    </row>
    <row r="24" spans="1:20" ht="13.9" x14ac:dyDescent="0.35">
      <c r="A24" s="6" t="s">
        <v>88</v>
      </c>
      <c r="B24" t="str">
        <f t="shared" si="0"/>
        <v>1127.5</v>
      </c>
      <c r="C24" s="2">
        <v>1</v>
      </c>
      <c r="D24" s="1">
        <v>1</v>
      </c>
      <c r="E24" s="2">
        <v>27.5</v>
      </c>
      <c r="F24" s="4">
        <v>15140</v>
      </c>
      <c r="G24" s="1">
        <v>1</v>
      </c>
      <c r="H24" s="2">
        <v>28.5</v>
      </c>
      <c r="I24" s="4">
        <v>15720</v>
      </c>
      <c r="J24" t="str">
        <f t="shared" si="1"/>
        <v>128.5</v>
      </c>
      <c r="K24">
        <f>VLOOKUP(J24,data!A:D,4,FALSE)</f>
        <v>15720</v>
      </c>
      <c r="L24" s="3">
        <f t="shared" si="2"/>
        <v>0</v>
      </c>
      <c r="P24" s="3"/>
      <c r="T24" s="3"/>
    </row>
    <row r="25" spans="1:20" ht="13.9" x14ac:dyDescent="0.35">
      <c r="A25" s="6" t="s">
        <v>88</v>
      </c>
      <c r="B25" t="str">
        <f t="shared" si="0"/>
        <v>1128</v>
      </c>
      <c r="C25" s="2">
        <v>1</v>
      </c>
      <c r="D25" s="1">
        <v>1</v>
      </c>
      <c r="E25" s="2">
        <v>28</v>
      </c>
      <c r="F25" s="4">
        <v>15440</v>
      </c>
      <c r="G25" s="1">
        <v>1</v>
      </c>
      <c r="H25" s="2">
        <v>29</v>
      </c>
      <c r="I25" s="4">
        <v>16030</v>
      </c>
      <c r="J25" t="str">
        <f t="shared" si="1"/>
        <v>129</v>
      </c>
      <c r="K25">
        <f>VLOOKUP(J25,data!A:D,4,FALSE)</f>
        <v>16030</v>
      </c>
      <c r="L25" s="3">
        <f t="shared" si="2"/>
        <v>0</v>
      </c>
      <c r="P25" s="3"/>
      <c r="T25" s="3"/>
    </row>
    <row r="26" spans="1:20" ht="13.9" x14ac:dyDescent="0.35">
      <c r="A26" s="6" t="s">
        <v>88</v>
      </c>
      <c r="B26" t="str">
        <f t="shared" si="0"/>
        <v>1128.5</v>
      </c>
      <c r="C26" s="2">
        <v>1</v>
      </c>
      <c r="D26" s="1">
        <v>1</v>
      </c>
      <c r="E26" s="2">
        <v>28.5</v>
      </c>
      <c r="F26" s="4">
        <v>15720</v>
      </c>
      <c r="G26" s="1">
        <v>1</v>
      </c>
      <c r="H26" s="2">
        <v>29.5</v>
      </c>
      <c r="I26" s="4">
        <v>16340</v>
      </c>
      <c r="J26" t="str">
        <f t="shared" si="1"/>
        <v>129.5</v>
      </c>
      <c r="K26">
        <f>VLOOKUP(J26,data!A:D,4,FALSE)</f>
        <v>16340</v>
      </c>
      <c r="L26" s="3">
        <f t="shared" si="2"/>
        <v>0</v>
      </c>
      <c r="P26" s="3"/>
      <c r="T26" s="3"/>
    </row>
    <row r="27" spans="1:20" ht="13.9" x14ac:dyDescent="0.35">
      <c r="A27" s="6" t="s">
        <v>88</v>
      </c>
      <c r="B27" t="str">
        <f t="shared" si="0"/>
        <v>1129</v>
      </c>
      <c r="C27" s="2">
        <v>1</v>
      </c>
      <c r="D27" s="1">
        <v>1</v>
      </c>
      <c r="E27" s="2">
        <v>29</v>
      </c>
      <c r="F27" s="4">
        <v>16030</v>
      </c>
      <c r="G27" s="1">
        <v>1</v>
      </c>
      <c r="H27" s="2">
        <v>30</v>
      </c>
      <c r="I27" s="4">
        <v>16650</v>
      </c>
      <c r="J27" t="str">
        <f t="shared" si="1"/>
        <v>130</v>
      </c>
      <c r="K27">
        <f>VLOOKUP(J27,data!A:D,4,FALSE)</f>
        <v>16650</v>
      </c>
      <c r="L27" s="3">
        <f t="shared" si="2"/>
        <v>0</v>
      </c>
      <c r="P27" s="3"/>
      <c r="T27" s="3"/>
    </row>
    <row r="28" spans="1:20" ht="13.9" x14ac:dyDescent="0.35">
      <c r="A28" s="6" t="s">
        <v>88</v>
      </c>
      <c r="B28" t="str">
        <f t="shared" si="0"/>
        <v>1129.5</v>
      </c>
      <c r="C28" s="2">
        <v>1</v>
      </c>
      <c r="D28" s="1">
        <v>1</v>
      </c>
      <c r="E28" s="2">
        <v>29.5</v>
      </c>
      <c r="F28" s="4">
        <v>16340</v>
      </c>
      <c r="G28" s="1">
        <v>1</v>
      </c>
      <c r="H28" s="2">
        <v>30.5</v>
      </c>
      <c r="I28" s="4">
        <v>16960</v>
      </c>
      <c r="J28" t="str">
        <f t="shared" si="1"/>
        <v>130.5</v>
      </c>
      <c r="K28">
        <f>VLOOKUP(J28,data!A:D,4,FALSE)</f>
        <v>16960</v>
      </c>
      <c r="L28" s="3">
        <f t="shared" si="2"/>
        <v>0</v>
      </c>
      <c r="P28" s="3"/>
      <c r="T28" s="3"/>
    </row>
    <row r="29" spans="1:20" ht="13.9" x14ac:dyDescent="0.35">
      <c r="A29" s="6" t="s">
        <v>88</v>
      </c>
      <c r="B29" t="str">
        <f t="shared" si="0"/>
        <v>1130</v>
      </c>
      <c r="C29" s="2">
        <v>1</v>
      </c>
      <c r="D29" s="1">
        <v>1</v>
      </c>
      <c r="E29" s="2">
        <v>30</v>
      </c>
      <c r="F29" s="4">
        <v>16650</v>
      </c>
      <c r="G29" s="1">
        <v>1</v>
      </c>
      <c r="H29" s="2">
        <v>31</v>
      </c>
      <c r="I29" s="4">
        <v>17270</v>
      </c>
      <c r="J29" t="str">
        <f t="shared" si="1"/>
        <v>131</v>
      </c>
      <c r="K29">
        <f>VLOOKUP(J29,data!A:D,4,FALSE)</f>
        <v>17270</v>
      </c>
      <c r="L29" s="3">
        <f t="shared" si="2"/>
        <v>0</v>
      </c>
      <c r="P29" s="3"/>
      <c r="T29" s="3"/>
    </row>
    <row r="30" spans="1:20" ht="13.9" x14ac:dyDescent="0.35">
      <c r="A30" s="6" t="s">
        <v>88</v>
      </c>
      <c r="B30" t="str">
        <f t="shared" si="0"/>
        <v>1130.5</v>
      </c>
      <c r="C30" s="2">
        <v>1</v>
      </c>
      <c r="D30" s="1">
        <v>1</v>
      </c>
      <c r="E30" s="2">
        <v>30.5</v>
      </c>
      <c r="F30" s="4">
        <v>16960</v>
      </c>
      <c r="G30" s="1">
        <v>1</v>
      </c>
      <c r="H30" s="2">
        <v>31.5</v>
      </c>
      <c r="I30" s="4">
        <v>17570</v>
      </c>
      <c r="J30" t="str">
        <f t="shared" si="1"/>
        <v>131.5</v>
      </c>
      <c r="K30">
        <f>VLOOKUP(J30,data!A:D,4,FALSE)</f>
        <v>17570</v>
      </c>
      <c r="L30" s="3">
        <f t="shared" si="2"/>
        <v>0</v>
      </c>
      <c r="P30" s="3"/>
      <c r="T30" s="3"/>
    </row>
    <row r="31" spans="1:20" ht="13.9" x14ac:dyDescent="0.35">
      <c r="A31" s="6" t="s">
        <v>88</v>
      </c>
      <c r="B31" t="str">
        <f t="shared" si="0"/>
        <v>1131</v>
      </c>
      <c r="C31" s="2">
        <v>1</v>
      </c>
      <c r="D31" s="1">
        <v>1</v>
      </c>
      <c r="E31" s="2">
        <v>31</v>
      </c>
      <c r="F31" s="4">
        <v>17270</v>
      </c>
      <c r="G31" s="1">
        <v>1</v>
      </c>
      <c r="H31" s="2">
        <v>32</v>
      </c>
      <c r="I31" s="4">
        <v>17880</v>
      </c>
      <c r="J31" t="str">
        <f t="shared" si="1"/>
        <v>132</v>
      </c>
      <c r="K31">
        <f>VLOOKUP(J31,data!A:D,4,FALSE)</f>
        <v>17880</v>
      </c>
      <c r="L31" s="3">
        <f t="shared" si="2"/>
        <v>0</v>
      </c>
      <c r="P31" s="3"/>
      <c r="T31" s="3"/>
    </row>
    <row r="32" spans="1:20" ht="13.9" x14ac:dyDescent="0.35">
      <c r="A32" s="6" t="s">
        <v>88</v>
      </c>
      <c r="B32" t="str">
        <f t="shared" si="0"/>
        <v>1131.5</v>
      </c>
      <c r="C32" s="2">
        <v>1</v>
      </c>
      <c r="D32" s="1">
        <v>1</v>
      </c>
      <c r="E32" s="2">
        <v>31.5</v>
      </c>
      <c r="F32" s="4">
        <v>17570</v>
      </c>
      <c r="G32" s="1">
        <v>1</v>
      </c>
      <c r="H32" s="2">
        <v>32.5</v>
      </c>
      <c r="I32" s="4">
        <v>18190</v>
      </c>
      <c r="J32" t="str">
        <f t="shared" si="1"/>
        <v>132.5</v>
      </c>
      <c r="K32">
        <f>VLOOKUP(J32,data!A:D,4,FALSE)</f>
        <v>18190</v>
      </c>
      <c r="L32" s="3">
        <f t="shared" si="2"/>
        <v>0</v>
      </c>
      <c r="P32" s="3"/>
      <c r="T32" s="3"/>
    </row>
    <row r="33" spans="1:20" ht="13.9" x14ac:dyDescent="0.35">
      <c r="A33" s="6" t="s">
        <v>88</v>
      </c>
      <c r="B33" t="str">
        <f t="shared" si="0"/>
        <v>1132</v>
      </c>
      <c r="C33" s="2">
        <v>1</v>
      </c>
      <c r="D33" s="1">
        <v>1</v>
      </c>
      <c r="E33" s="2">
        <v>32</v>
      </c>
      <c r="F33" s="4">
        <v>17880</v>
      </c>
      <c r="G33" s="1">
        <v>1</v>
      </c>
      <c r="H33" s="2">
        <v>33</v>
      </c>
      <c r="I33" s="4">
        <v>18480</v>
      </c>
      <c r="J33" t="str">
        <f t="shared" si="1"/>
        <v>133</v>
      </c>
      <c r="K33">
        <f>VLOOKUP(J33,data!A:D,4,FALSE)</f>
        <v>18480</v>
      </c>
      <c r="L33" s="3">
        <f t="shared" si="2"/>
        <v>0</v>
      </c>
      <c r="P33" s="3"/>
      <c r="T33" s="3"/>
    </row>
    <row r="34" spans="1:20" ht="13.9" x14ac:dyDescent="0.35">
      <c r="A34" s="6" t="s">
        <v>88</v>
      </c>
      <c r="B34" t="str">
        <f t="shared" si="0"/>
        <v>1132.5</v>
      </c>
      <c r="C34" s="2">
        <v>1</v>
      </c>
      <c r="D34" s="1">
        <v>1</v>
      </c>
      <c r="E34" s="2">
        <v>32.5</v>
      </c>
      <c r="F34" s="4">
        <v>18190</v>
      </c>
      <c r="G34" s="1">
        <v>1</v>
      </c>
      <c r="H34" s="2">
        <v>33.5</v>
      </c>
      <c r="I34" s="4">
        <v>18790</v>
      </c>
      <c r="J34" t="str">
        <f t="shared" si="1"/>
        <v>133.5</v>
      </c>
      <c r="K34">
        <f>VLOOKUP(J34,data!A:D,4,FALSE)</f>
        <v>18790</v>
      </c>
      <c r="L34" s="3">
        <f t="shared" si="2"/>
        <v>0</v>
      </c>
      <c r="P34" s="3"/>
      <c r="T34" s="3"/>
    </row>
    <row r="35" spans="1:20" ht="13.9" x14ac:dyDescent="0.35">
      <c r="A35" s="6" t="s">
        <v>88</v>
      </c>
      <c r="B35" t="str">
        <f t="shared" si="0"/>
        <v>1133</v>
      </c>
      <c r="C35" s="2">
        <v>1</v>
      </c>
      <c r="D35" s="1">
        <v>1</v>
      </c>
      <c r="E35" s="2">
        <v>33</v>
      </c>
      <c r="F35" s="4">
        <v>18480</v>
      </c>
      <c r="G35" s="1">
        <v>1</v>
      </c>
      <c r="H35" s="2">
        <v>34</v>
      </c>
      <c r="I35" s="4">
        <v>19100</v>
      </c>
      <c r="J35" t="str">
        <f t="shared" si="1"/>
        <v>134</v>
      </c>
      <c r="K35">
        <f>VLOOKUP(J35,data!A:D,4,FALSE)</f>
        <v>19100</v>
      </c>
      <c r="L35" s="3">
        <f t="shared" si="2"/>
        <v>0</v>
      </c>
      <c r="P35" s="3"/>
      <c r="T35" s="3"/>
    </row>
    <row r="36" spans="1:20" ht="13.9" x14ac:dyDescent="0.35">
      <c r="A36" s="6" t="s">
        <v>88</v>
      </c>
      <c r="B36" t="str">
        <f t="shared" si="0"/>
        <v>1133.5</v>
      </c>
      <c r="C36" s="2">
        <v>1</v>
      </c>
      <c r="D36" s="1">
        <v>1</v>
      </c>
      <c r="E36" s="2">
        <v>33.5</v>
      </c>
      <c r="F36" s="4">
        <v>18790</v>
      </c>
      <c r="G36" s="1">
        <v>1</v>
      </c>
      <c r="H36" s="2">
        <v>34.5</v>
      </c>
      <c r="I36" s="4">
        <v>19510</v>
      </c>
      <c r="J36" t="str">
        <f t="shared" si="1"/>
        <v>134.5</v>
      </c>
      <c r="K36">
        <f>VLOOKUP(J36,data!A:D,4,FALSE)</f>
        <v>19410</v>
      </c>
      <c r="L36" s="3">
        <f t="shared" si="2"/>
        <v>-100</v>
      </c>
      <c r="P36" s="3"/>
      <c r="T36" s="3"/>
    </row>
    <row r="37" spans="1:20" ht="13.9" x14ac:dyDescent="0.35">
      <c r="A37" s="6" t="s">
        <v>88</v>
      </c>
      <c r="B37" t="str">
        <f t="shared" si="0"/>
        <v>1134</v>
      </c>
      <c r="C37" s="2">
        <v>1</v>
      </c>
      <c r="D37" s="1">
        <v>1</v>
      </c>
      <c r="E37" s="2">
        <v>34</v>
      </c>
      <c r="F37" s="4">
        <v>19100</v>
      </c>
      <c r="G37" s="1">
        <v>1</v>
      </c>
      <c r="H37" s="2">
        <v>35</v>
      </c>
      <c r="I37" s="4">
        <v>19720</v>
      </c>
      <c r="J37" t="str">
        <f t="shared" si="1"/>
        <v>135</v>
      </c>
      <c r="K37">
        <f>VLOOKUP(J37,data!A:D,4,FALSE)</f>
        <v>19720</v>
      </c>
      <c r="L37" s="3">
        <f t="shared" si="2"/>
        <v>0</v>
      </c>
      <c r="P37" s="3"/>
      <c r="T37" s="3"/>
    </row>
    <row r="38" spans="1:20" ht="13.9" x14ac:dyDescent="0.35">
      <c r="A38" s="6" t="s">
        <v>88</v>
      </c>
      <c r="B38" t="str">
        <f t="shared" si="0"/>
        <v>1134.5</v>
      </c>
      <c r="C38" s="2">
        <v>1</v>
      </c>
      <c r="D38" s="1">
        <v>1</v>
      </c>
      <c r="E38" s="2">
        <v>34.5</v>
      </c>
      <c r="F38" s="4">
        <v>19510</v>
      </c>
      <c r="G38" s="1">
        <v>1</v>
      </c>
      <c r="H38" s="2">
        <v>35.5</v>
      </c>
      <c r="I38" s="4">
        <v>20040</v>
      </c>
      <c r="J38" t="str">
        <f t="shared" si="1"/>
        <v>135.5</v>
      </c>
      <c r="K38">
        <f>VLOOKUP(J38,data!A:D,4,FALSE)</f>
        <v>20040</v>
      </c>
      <c r="L38" s="3">
        <f t="shared" si="2"/>
        <v>0</v>
      </c>
      <c r="P38" s="3"/>
      <c r="T38" s="3"/>
    </row>
    <row r="39" spans="1:20" ht="13.9" x14ac:dyDescent="0.35">
      <c r="A39" s="6" t="s">
        <v>88</v>
      </c>
      <c r="B39" t="str">
        <f t="shared" si="0"/>
        <v>1135</v>
      </c>
      <c r="C39" s="2">
        <v>1</v>
      </c>
      <c r="D39" s="1">
        <v>1</v>
      </c>
      <c r="E39" s="2">
        <v>35</v>
      </c>
      <c r="F39" s="4">
        <v>19720</v>
      </c>
      <c r="G39" s="1">
        <v>1</v>
      </c>
      <c r="H39" s="2">
        <v>36</v>
      </c>
      <c r="I39" s="4">
        <v>20360</v>
      </c>
      <c r="J39" t="str">
        <f t="shared" si="1"/>
        <v>136</v>
      </c>
      <c r="K39">
        <f>VLOOKUP(J39,data!A:D,4,FALSE)</f>
        <v>20360</v>
      </c>
      <c r="L39" s="3">
        <f t="shared" si="2"/>
        <v>0</v>
      </c>
      <c r="P39" s="3"/>
      <c r="T39" s="3"/>
    </row>
    <row r="40" spans="1:20" ht="13.9" x14ac:dyDescent="0.35">
      <c r="A40" s="6" t="s">
        <v>88</v>
      </c>
      <c r="B40" t="str">
        <f t="shared" si="0"/>
        <v>1135.5</v>
      </c>
      <c r="C40" s="2">
        <v>1</v>
      </c>
      <c r="D40" s="1">
        <v>1</v>
      </c>
      <c r="E40" s="2">
        <v>35.5</v>
      </c>
      <c r="F40" s="4">
        <v>20040</v>
      </c>
      <c r="G40" s="1">
        <v>1</v>
      </c>
      <c r="H40" s="2">
        <v>36</v>
      </c>
      <c r="I40" s="4">
        <v>20360</v>
      </c>
      <c r="J40" t="str">
        <f t="shared" si="1"/>
        <v>136</v>
      </c>
      <c r="K40">
        <f>VLOOKUP(J40,data!A:D,4,FALSE)</f>
        <v>20360</v>
      </c>
      <c r="L40" s="3">
        <f t="shared" si="2"/>
        <v>0</v>
      </c>
      <c r="P40" s="3"/>
      <c r="T40" s="3"/>
    </row>
    <row r="41" spans="1:20" ht="13.9" x14ac:dyDescent="0.35">
      <c r="A41" s="6" t="s">
        <v>88</v>
      </c>
      <c r="B41" t="str">
        <f t="shared" si="0"/>
        <v>1136</v>
      </c>
      <c r="C41" s="2">
        <v>1</v>
      </c>
      <c r="D41" s="1">
        <v>1</v>
      </c>
      <c r="E41" s="2">
        <v>36</v>
      </c>
      <c r="F41" s="4">
        <v>20360</v>
      </c>
      <c r="G41" s="1">
        <v>1</v>
      </c>
      <c r="H41" s="2">
        <v>36.5</v>
      </c>
      <c r="I41" s="4">
        <v>20680</v>
      </c>
      <c r="J41" t="str">
        <f t="shared" si="1"/>
        <v>136.5</v>
      </c>
      <c r="K41">
        <f>VLOOKUP(J41,data!A:D,4,FALSE)</f>
        <v>20680</v>
      </c>
      <c r="L41" s="3">
        <f t="shared" si="2"/>
        <v>0</v>
      </c>
      <c r="P41" s="3"/>
      <c r="T41" s="3"/>
    </row>
    <row r="42" spans="1:20" ht="13.9" x14ac:dyDescent="0.35">
      <c r="A42" s="6" t="s">
        <v>88</v>
      </c>
      <c r="B42" t="str">
        <f t="shared" si="0"/>
        <v>1136.5</v>
      </c>
      <c r="C42" s="2">
        <v>1</v>
      </c>
      <c r="D42" s="1">
        <v>1</v>
      </c>
      <c r="E42" s="2">
        <v>36.5</v>
      </c>
      <c r="F42" s="4">
        <v>20680</v>
      </c>
      <c r="G42" s="1">
        <v>1</v>
      </c>
      <c r="H42" s="2">
        <v>37</v>
      </c>
      <c r="I42" s="4">
        <v>21010</v>
      </c>
      <c r="J42" t="str">
        <f t="shared" si="1"/>
        <v>137</v>
      </c>
      <c r="K42">
        <f>VLOOKUP(J42,data!A:D,4,FALSE)</f>
        <v>21010</v>
      </c>
      <c r="L42" s="3">
        <f t="shared" si="2"/>
        <v>0</v>
      </c>
      <c r="P42" s="3"/>
      <c r="T42" s="3"/>
    </row>
    <row r="43" spans="1:20" ht="13.9" x14ac:dyDescent="0.35">
      <c r="A43" s="6" t="s">
        <v>88</v>
      </c>
      <c r="B43" t="str">
        <f t="shared" si="0"/>
        <v>2116.5</v>
      </c>
      <c r="C43" s="2">
        <v>2</v>
      </c>
      <c r="D43" s="1">
        <v>1</v>
      </c>
      <c r="E43" s="2">
        <v>16.5</v>
      </c>
      <c r="F43" s="4">
        <v>9710</v>
      </c>
      <c r="G43" s="1">
        <v>1</v>
      </c>
      <c r="H43" s="2">
        <v>19</v>
      </c>
      <c r="I43" s="4">
        <v>10760</v>
      </c>
      <c r="J43" t="str">
        <f t="shared" si="1"/>
        <v>119</v>
      </c>
      <c r="K43">
        <f>VLOOKUP(J43,data!A:D,4,FALSE)</f>
        <v>10760</v>
      </c>
      <c r="L43" s="3">
        <f t="shared" si="2"/>
        <v>0</v>
      </c>
      <c r="P43" s="3"/>
      <c r="T43" s="3"/>
    </row>
    <row r="44" spans="1:20" ht="13.9" x14ac:dyDescent="0.35">
      <c r="A44" s="6" t="s">
        <v>88</v>
      </c>
      <c r="B44" t="str">
        <f t="shared" si="0"/>
        <v>2117</v>
      </c>
      <c r="C44" s="2">
        <v>2</v>
      </c>
      <c r="D44" s="1">
        <v>1</v>
      </c>
      <c r="E44" s="2">
        <v>17</v>
      </c>
      <c r="F44" s="4">
        <v>9910</v>
      </c>
      <c r="G44" s="1">
        <v>1</v>
      </c>
      <c r="H44" s="2">
        <v>19.5</v>
      </c>
      <c r="I44" s="4">
        <v>10970</v>
      </c>
      <c r="J44" t="str">
        <f t="shared" si="1"/>
        <v>119.5</v>
      </c>
      <c r="K44">
        <f>VLOOKUP(J44,data!A:D,4,FALSE)</f>
        <v>10970</v>
      </c>
      <c r="L44" s="3">
        <f t="shared" si="2"/>
        <v>0</v>
      </c>
      <c r="P44" s="3"/>
      <c r="T44" s="3"/>
    </row>
    <row r="45" spans="1:20" ht="13.9" x14ac:dyDescent="0.35">
      <c r="A45" s="6" t="s">
        <v>88</v>
      </c>
      <c r="B45" t="str">
        <f t="shared" si="0"/>
        <v>2117.5</v>
      </c>
      <c r="C45" s="2">
        <v>2</v>
      </c>
      <c r="D45" s="1">
        <v>1</v>
      </c>
      <c r="E45" s="2">
        <v>17.5</v>
      </c>
      <c r="F45" s="4">
        <v>10070</v>
      </c>
      <c r="G45" s="1">
        <v>1</v>
      </c>
      <c r="H45" s="2">
        <v>20</v>
      </c>
      <c r="I45" s="4">
        <v>11180</v>
      </c>
      <c r="J45" t="str">
        <f t="shared" si="1"/>
        <v>120</v>
      </c>
      <c r="K45">
        <f>VLOOKUP(J45,data!A:D,4,FALSE)</f>
        <v>11180</v>
      </c>
      <c r="L45" s="3">
        <f t="shared" si="2"/>
        <v>0</v>
      </c>
      <c r="P45" s="3"/>
      <c r="T45" s="3"/>
    </row>
    <row r="46" spans="1:20" ht="13.9" x14ac:dyDescent="0.35">
      <c r="A46" s="6" t="s">
        <v>88</v>
      </c>
      <c r="B46" t="str">
        <f t="shared" si="0"/>
        <v>2118</v>
      </c>
      <c r="C46" s="2">
        <v>2</v>
      </c>
      <c r="D46" s="1">
        <v>1</v>
      </c>
      <c r="E46" s="2">
        <v>18</v>
      </c>
      <c r="F46" s="4">
        <v>10280</v>
      </c>
      <c r="G46" s="1">
        <v>1</v>
      </c>
      <c r="H46" s="2">
        <v>20.5</v>
      </c>
      <c r="I46" s="4">
        <v>11400</v>
      </c>
      <c r="J46" t="str">
        <f t="shared" si="1"/>
        <v>120.5</v>
      </c>
      <c r="K46">
        <f>VLOOKUP(J46,data!A:D,4,FALSE)</f>
        <v>11400</v>
      </c>
      <c r="L46" s="3">
        <f t="shared" si="2"/>
        <v>0</v>
      </c>
      <c r="P46" s="3"/>
      <c r="T46" s="3"/>
    </row>
    <row r="47" spans="1:20" ht="13.9" x14ac:dyDescent="0.35">
      <c r="A47" s="6" t="s">
        <v>88</v>
      </c>
      <c r="B47" t="str">
        <f t="shared" si="0"/>
        <v>2118.5</v>
      </c>
      <c r="C47" s="2">
        <v>2</v>
      </c>
      <c r="D47" s="1">
        <v>1</v>
      </c>
      <c r="E47" s="2">
        <v>18.5</v>
      </c>
      <c r="F47" s="4">
        <v>10540</v>
      </c>
      <c r="G47" s="1">
        <v>1</v>
      </c>
      <c r="H47" s="2">
        <v>21</v>
      </c>
      <c r="I47" s="4">
        <v>11630</v>
      </c>
      <c r="J47" t="str">
        <f t="shared" si="1"/>
        <v>121</v>
      </c>
      <c r="K47">
        <f>VLOOKUP(J47,data!A:D,4,FALSE)</f>
        <v>11630</v>
      </c>
      <c r="L47" s="3">
        <f t="shared" si="2"/>
        <v>0</v>
      </c>
      <c r="P47" s="3"/>
      <c r="T47" s="3"/>
    </row>
    <row r="48" spans="1:20" ht="13.9" x14ac:dyDescent="0.35">
      <c r="A48" s="6" t="s">
        <v>89</v>
      </c>
      <c r="B48" t="str">
        <f t="shared" si="0"/>
        <v>2119</v>
      </c>
      <c r="C48" s="2">
        <v>2</v>
      </c>
      <c r="D48" s="1">
        <v>1</v>
      </c>
      <c r="E48" s="2">
        <v>19</v>
      </c>
      <c r="F48" s="4">
        <v>10760</v>
      </c>
      <c r="G48" s="4">
        <v>1</v>
      </c>
      <c r="H48" s="2">
        <v>21.5</v>
      </c>
      <c r="I48" s="4">
        <v>11860</v>
      </c>
      <c r="J48" t="str">
        <f t="shared" si="1"/>
        <v>121.5</v>
      </c>
      <c r="K48">
        <f>VLOOKUP(J48,data!A:D,4,FALSE)</f>
        <v>11860</v>
      </c>
      <c r="L48" s="3">
        <f t="shared" si="2"/>
        <v>0</v>
      </c>
      <c r="P48" s="3"/>
      <c r="T48" s="3"/>
    </row>
    <row r="49" spans="1:20" x14ac:dyDescent="0.35">
      <c r="A49" s="6" t="s">
        <v>89</v>
      </c>
      <c r="B49" t="str">
        <f t="shared" si="0"/>
        <v>2119.5</v>
      </c>
      <c r="C49" s="2">
        <v>2</v>
      </c>
      <c r="D49" s="2">
        <v>1</v>
      </c>
      <c r="E49" s="2">
        <v>19.5</v>
      </c>
      <c r="F49" s="4">
        <v>10970</v>
      </c>
      <c r="G49" s="4">
        <v>1</v>
      </c>
      <c r="H49" s="2">
        <v>22</v>
      </c>
      <c r="I49" s="4">
        <v>12090</v>
      </c>
      <c r="J49" t="str">
        <f t="shared" si="1"/>
        <v>122</v>
      </c>
      <c r="K49">
        <f>VLOOKUP(J49,data!A:D,4,FALSE)</f>
        <v>12090</v>
      </c>
      <c r="L49" s="3">
        <f t="shared" si="2"/>
        <v>0</v>
      </c>
      <c r="P49" s="3"/>
      <c r="T49" s="3"/>
    </row>
    <row r="50" spans="1:20" ht="13.9" x14ac:dyDescent="0.35">
      <c r="A50" s="6" t="s">
        <v>89</v>
      </c>
      <c r="B50" t="str">
        <f t="shared" si="0"/>
        <v>2120</v>
      </c>
      <c r="C50" s="2">
        <v>2</v>
      </c>
      <c r="D50" s="1">
        <v>1</v>
      </c>
      <c r="E50" s="2">
        <v>20</v>
      </c>
      <c r="F50" s="4">
        <v>11180</v>
      </c>
      <c r="G50" s="4">
        <v>1</v>
      </c>
      <c r="H50" s="2">
        <v>22.5</v>
      </c>
      <c r="I50" s="4">
        <v>12330</v>
      </c>
      <c r="J50" t="str">
        <f t="shared" si="1"/>
        <v>122.5</v>
      </c>
      <c r="K50">
        <f>VLOOKUP(J50,data!A:D,4,FALSE)</f>
        <v>12330</v>
      </c>
      <c r="L50" s="3">
        <f t="shared" si="2"/>
        <v>0</v>
      </c>
      <c r="P50" s="3"/>
      <c r="T50" s="3"/>
    </row>
    <row r="51" spans="1:20" x14ac:dyDescent="0.35">
      <c r="A51" s="6" t="s">
        <v>89</v>
      </c>
      <c r="B51" t="str">
        <f t="shared" si="0"/>
        <v>2120.5</v>
      </c>
      <c r="C51" s="2">
        <v>2</v>
      </c>
      <c r="D51" s="2">
        <v>1</v>
      </c>
      <c r="E51" s="2">
        <v>20.5</v>
      </c>
      <c r="F51" s="4">
        <v>11400</v>
      </c>
      <c r="G51" s="4">
        <v>1</v>
      </c>
      <c r="H51" s="2">
        <v>23</v>
      </c>
      <c r="I51" s="4">
        <v>12560</v>
      </c>
      <c r="J51" t="str">
        <f t="shared" si="1"/>
        <v>123</v>
      </c>
      <c r="K51">
        <f>VLOOKUP(J51,data!A:D,4,FALSE)</f>
        <v>12560</v>
      </c>
      <c r="L51" s="3">
        <f t="shared" si="2"/>
        <v>0</v>
      </c>
      <c r="P51" s="3"/>
      <c r="T51" s="3"/>
    </row>
    <row r="52" spans="1:20" ht="13.9" x14ac:dyDescent="0.35">
      <c r="A52" s="6" t="s">
        <v>89</v>
      </c>
      <c r="B52" t="str">
        <f t="shared" si="0"/>
        <v>2121</v>
      </c>
      <c r="C52" s="2">
        <v>2</v>
      </c>
      <c r="D52" s="1">
        <v>1</v>
      </c>
      <c r="E52" s="2">
        <v>21</v>
      </c>
      <c r="F52" s="4">
        <v>11630</v>
      </c>
      <c r="G52" s="4">
        <v>1</v>
      </c>
      <c r="H52" s="2">
        <v>23.5</v>
      </c>
      <c r="I52" s="4">
        <v>12810</v>
      </c>
      <c r="J52" t="str">
        <f t="shared" si="1"/>
        <v>123.5</v>
      </c>
      <c r="K52">
        <f>VLOOKUP(J52,data!A:D,4,FALSE)</f>
        <v>12810</v>
      </c>
      <c r="L52" s="3">
        <f t="shared" si="2"/>
        <v>0</v>
      </c>
      <c r="P52" s="3"/>
      <c r="T52" s="3"/>
    </row>
    <row r="53" spans="1:20" x14ac:dyDescent="0.35">
      <c r="A53" s="6" t="s">
        <v>89</v>
      </c>
      <c r="B53" t="str">
        <f t="shared" si="0"/>
        <v>2121.5</v>
      </c>
      <c r="C53" s="2">
        <v>2</v>
      </c>
      <c r="D53" s="2">
        <v>1</v>
      </c>
      <c r="E53" s="2">
        <v>21.5</v>
      </c>
      <c r="F53" s="4">
        <v>11860</v>
      </c>
      <c r="G53" s="4">
        <v>1</v>
      </c>
      <c r="H53" s="2">
        <v>23.5</v>
      </c>
      <c r="I53" s="4">
        <v>12810</v>
      </c>
      <c r="J53" t="str">
        <f t="shared" si="1"/>
        <v>123.5</v>
      </c>
      <c r="K53">
        <f>VLOOKUP(J53,data!A:D,4,FALSE)</f>
        <v>12810</v>
      </c>
      <c r="L53" s="3">
        <f t="shared" si="2"/>
        <v>0</v>
      </c>
      <c r="P53" s="3"/>
      <c r="T53" s="3"/>
    </row>
    <row r="54" spans="1:20" ht="13.9" x14ac:dyDescent="0.35">
      <c r="A54" s="6" t="s">
        <v>89</v>
      </c>
      <c r="B54" t="str">
        <f t="shared" si="0"/>
        <v>2122</v>
      </c>
      <c r="C54" s="2">
        <v>2</v>
      </c>
      <c r="D54" s="1">
        <v>1</v>
      </c>
      <c r="E54" s="2">
        <v>22</v>
      </c>
      <c r="F54" s="4">
        <v>12090</v>
      </c>
      <c r="G54" s="4">
        <v>1</v>
      </c>
      <c r="H54" s="2">
        <v>24</v>
      </c>
      <c r="I54" s="4">
        <v>13070</v>
      </c>
      <c r="J54" t="str">
        <f t="shared" si="1"/>
        <v>124</v>
      </c>
      <c r="K54">
        <f>VLOOKUP(J54,data!A:D,4,FALSE)</f>
        <v>13070</v>
      </c>
      <c r="L54" s="3">
        <f t="shared" si="2"/>
        <v>0</v>
      </c>
      <c r="P54" s="3"/>
      <c r="T54" s="3"/>
    </row>
    <row r="55" spans="1:20" x14ac:dyDescent="0.35">
      <c r="A55" s="6" t="s">
        <v>89</v>
      </c>
      <c r="B55" t="str">
        <f t="shared" si="0"/>
        <v>2122.5</v>
      </c>
      <c r="C55" s="2">
        <v>2</v>
      </c>
      <c r="D55" s="2">
        <v>1</v>
      </c>
      <c r="E55" s="2">
        <v>22.5</v>
      </c>
      <c r="F55" s="4">
        <v>12330</v>
      </c>
      <c r="G55" s="4">
        <v>1</v>
      </c>
      <c r="H55" s="2">
        <v>24.5</v>
      </c>
      <c r="I55" s="4">
        <v>13310</v>
      </c>
      <c r="J55" t="str">
        <f t="shared" si="1"/>
        <v>124.5</v>
      </c>
      <c r="K55">
        <f>VLOOKUP(J55,data!A:D,4,FALSE)</f>
        <v>13310</v>
      </c>
      <c r="L55" s="3">
        <f t="shared" si="2"/>
        <v>0</v>
      </c>
    </row>
    <row r="56" spans="1:20" ht="13.9" x14ac:dyDescent="0.35">
      <c r="A56" s="6" t="s">
        <v>89</v>
      </c>
      <c r="B56" t="str">
        <f t="shared" si="0"/>
        <v>2123</v>
      </c>
      <c r="C56" s="2">
        <v>2</v>
      </c>
      <c r="D56" s="1">
        <v>1</v>
      </c>
      <c r="E56" s="2">
        <v>23</v>
      </c>
      <c r="F56" s="4">
        <v>12560</v>
      </c>
      <c r="G56" s="4">
        <v>1</v>
      </c>
      <c r="H56" s="2">
        <v>25</v>
      </c>
      <c r="I56" s="4">
        <v>13760</v>
      </c>
      <c r="J56" t="str">
        <f t="shared" si="1"/>
        <v>125</v>
      </c>
      <c r="K56">
        <f>VLOOKUP(J56,data!A:D,4,FALSE)</f>
        <v>13760</v>
      </c>
      <c r="L56" s="3">
        <f t="shared" si="2"/>
        <v>0</v>
      </c>
    </row>
    <row r="57" spans="1:20" x14ac:dyDescent="0.35">
      <c r="A57" s="6" t="s">
        <v>89</v>
      </c>
      <c r="B57" t="str">
        <f t="shared" si="0"/>
        <v>2123.5</v>
      </c>
      <c r="C57" s="2">
        <v>2</v>
      </c>
      <c r="D57" s="2">
        <v>1</v>
      </c>
      <c r="E57" s="2">
        <v>23.5</v>
      </c>
      <c r="F57" s="4">
        <v>12810</v>
      </c>
      <c r="G57" s="4">
        <v>1</v>
      </c>
      <c r="H57" s="2">
        <v>25</v>
      </c>
      <c r="I57" s="4">
        <v>13760</v>
      </c>
      <c r="J57" t="str">
        <f t="shared" si="1"/>
        <v>125</v>
      </c>
      <c r="K57">
        <f>VLOOKUP(J57,data!A:D,4,FALSE)</f>
        <v>13760</v>
      </c>
      <c r="L57" s="3">
        <f t="shared" si="2"/>
        <v>0</v>
      </c>
    </row>
    <row r="58" spans="1:20" ht="13.9" x14ac:dyDescent="0.35">
      <c r="A58" s="6" t="s">
        <v>89</v>
      </c>
      <c r="B58" t="str">
        <f t="shared" si="0"/>
        <v>2124</v>
      </c>
      <c r="C58" s="2">
        <v>2</v>
      </c>
      <c r="D58" s="1">
        <v>1</v>
      </c>
      <c r="E58" s="2">
        <v>24</v>
      </c>
      <c r="F58" s="4">
        <v>13070</v>
      </c>
      <c r="G58" s="4">
        <v>1</v>
      </c>
      <c r="H58" s="2">
        <v>25.5</v>
      </c>
      <c r="I58" s="4">
        <v>14030</v>
      </c>
      <c r="J58" t="str">
        <f t="shared" si="1"/>
        <v>125.5</v>
      </c>
      <c r="K58">
        <f>VLOOKUP(J58,data!A:D,4,FALSE)</f>
        <v>14030</v>
      </c>
      <c r="L58" s="3">
        <f t="shared" si="2"/>
        <v>0</v>
      </c>
    </row>
    <row r="59" spans="1:20" x14ac:dyDescent="0.35">
      <c r="A59" s="6" t="s">
        <v>89</v>
      </c>
      <c r="B59" t="str">
        <f t="shared" si="0"/>
        <v>2124.5</v>
      </c>
      <c r="C59" s="2">
        <v>2</v>
      </c>
      <c r="D59" s="2">
        <v>1</v>
      </c>
      <c r="E59" s="2">
        <v>24.5</v>
      </c>
      <c r="F59" s="4">
        <v>13310</v>
      </c>
      <c r="G59" s="4">
        <v>1</v>
      </c>
      <c r="H59" s="2">
        <v>26</v>
      </c>
      <c r="I59" s="4">
        <v>14310</v>
      </c>
      <c r="J59" t="str">
        <f t="shared" si="1"/>
        <v>126</v>
      </c>
      <c r="K59">
        <f>VLOOKUP(J59,data!A:D,4,FALSE)</f>
        <v>14310</v>
      </c>
      <c r="L59" s="3">
        <f t="shared" si="2"/>
        <v>0</v>
      </c>
    </row>
    <row r="60" spans="1:20" ht="13.9" x14ac:dyDescent="0.35">
      <c r="A60" s="6" t="s">
        <v>89</v>
      </c>
      <c r="B60" t="str">
        <f t="shared" si="0"/>
        <v>2125</v>
      </c>
      <c r="C60" s="2">
        <v>2</v>
      </c>
      <c r="D60" s="1">
        <v>1</v>
      </c>
      <c r="E60" s="2">
        <v>25</v>
      </c>
      <c r="F60" s="4">
        <v>13760</v>
      </c>
      <c r="G60" s="4">
        <v>1</v>
      </c>
      <c r="H60" s="2">
        <v>26.5</v>
      </c>
      <c r="I60" s="4">
        <v>14570</v>
      </c>
      <c r="J60" t="str">
        <f t="shared" si="1"/>
        <v>126.5</v>
      </c>
      <c r="K60">
        <f>VLOOKUP(J60,data!A:D,4,FALSE)</f>
        <v>14570</v>
      </c>
      <c r="L60" s="3">
        <f t="shared" si="2"/>
        <v>0</v>
      </c>
    </row>
    <row r="61" spans="1:20" x14ac:dyDescent="0.35">
      <c r="A61" s="6" t="s">
        <v>89</v>
      </c>
      <c r="B61" t="str">
        <f t="shared" si="0"/>
        <v>2125.5</v>
      </c>
      <c r="C61" s="2">
        <v>2</v>
      </c>
      <c r="D61" s="2">
        <v>1</v>
      </c>
      <c r="E61" s="2">
        <v>25.5</v>
      </c>
      <c r="F61" s="4">
        <v>14030</v>
      </c>
      <c r="G61" s="4">
        <v>1</v>
      </c>
      <c r="H61" s="2">
        <v>27</v>
      </c>
      <c r="I61" s="4">
        <v>14850</v>
      </c>
      <c r="J61" t="str">
        <f t="shared" si="1"/>
        <v>127</v>
      </c>
      <c r="K61">
        <f>VLOOKUP(J61,data!A:D,4,FALSE)</f>
        <v>14850</v>
      </c>
      <c r="L61" s="3">
        <f t="shared" si="2"/>
        <v>0</v>
      </c>
    </row>
    <row r="62" spans="1:20" ht="13.9" x14ac:dyDescent="0.35">
      <c r="A62" s="6" t="s">
        <v>89</v>
      </c>
      <c r="B62" t="str">
        <f t="shared" si="0"/>
        <v>2126</v>
      </c>
      <c r="C62" s="2">
        <v>2</v>
      </c>
      <c r="D62" s="1">
        <v>1</v>
      </c>
      <c r="E62" s="2">
        <v>26</v>
      </c>
      <c r="F62" s="4">
        <v>14310</v>
      </c>
      <c r="G62" s="4">
        <v>1</v>
      </c>
      <c r="H62" s="2">
        <v>27.5</v>
      </c>
      <c r="I62" s="4">
        <v>15140</v>
      </c>
      <c r="J62" t="str">
        <f t="shared" si="1"/>
        <v>127.5</v>
      </c>
      <c r="K62">
        <f>VLOOKUP(J62,data!A:D,4,FALSE)</f>
        <v>15140</v>
      </c>
      <c r="L62" s="3">
        <f t="shared" si="2"/>
        <v>0</v>
      </c>
    </row>
    <row r="63" spans="1:20" x14ac:dyDescent="0.35">
      <c r="A63" s="6" t="s">
        <v>89</v>
      </c>
      <c r="B63" t="str">
        <f t="shared" si="0"/>
        <v>2126.5</v>
      </c>
      <c r="C63" s="2">
        <v>2</v>
      </c>
      <c r="D63" s="2">
        <v>1</v>
      </c>
      <c r="E63" s="2">
        <v>26.5</v>
      </c>
      <c r="F63" s="4">
        <v>14570</v>
      </c>
      <c r="G63" s="4">
        <v>1</v>
      </c>
      <c r="H63" s="2">
        <v>28</v>
      </c>
      <c r="I63" s="4">
        <v>15440</v>
      </c>
      <c r="J63" t="str">
        <f t="shared" si="1"/>
        <v>128</v>
      </c>
      <c r="K63">
        <f>VLOOKUP(J63,data!A:D,4,FALSE)</f>
        <v>15440</v>
      </c>
      <c r="L63" s="3">
        <f t="shared" si="2"/>
        <v>0</v>
      </c>
    </row>
    <row r="64" spans="1:20" ht="13.9" x14ac:dyDescent="0.35">
      <c r="A64" s="6" t="s">
        <v>89</v>
      </c>
      <c r="B64" t="str">
        <f t="shared" si="0"/>
        <v>2127</v>
      </c>
      <c r="C64" s="2">
        <v>2</v>
      </c>
      <c r="D64" s="1">
        <v>1</v>
      </c>
      <c r="E64" s="2">
        <v>27</v>
      </c>
      <c r="F64" s="4">
        <v>14850</v>
      </c>
      <c r="G64" s="4">
        <v>1</v>
      </c>
      <c r="H64" s="2">
        <v>28</v>
      </c>
      <c r="I64" s="4">
        <v>15440</v>
      </c>
      <c r="J64" t="str">
        <f t="shared" si="1"/>
        <v>128</v>
      </c>
      <c r="K64">
        <f>VLOOKUP(J64,data!A:D,4,FALSE)</f>
        <v>15440</v>
      </c>
      <c r="L64" s="3">
        <f t="shared" si="2"/>
        <v>0</v>
      </c>
    </row>
    <row r="65" spans="1:12" x14ac:dyDescent="0.35">
      <c r="A65" s="6" t="s">
        <v>89</v>
      </c>
      <c r="B65" t="str">
        <f t="shared" si="0"/>
        <v>2127.5</v>
      </c>
      <c r="C65" s="2">
        <v>2</v>
      </c>
      <c r="D65" s="2">
        <v>1</v>
      </c>
      <c r="E65" s="2">
        <v>27.5</v>
      </c>
      <c r="F65" s="4">
        <v>15140</v>
      </c>
      <c r="G65" s="4">
        <v>1</v>
      </c>
      <c r="H65" s="2">
        <v>28.5</v>
      </c>
      <c r="I65" s="4">
        <v>15720</v>
      </c>
      <c r="J65" t="str">
        <f t="shared" si="1"/>
        <v>128.5</v>
      </c>
      <c r="K65">
        <f>VLOOKUP(J65,data!A:D,4,FALSE)</f>
        <v>15720</v>
      </c>
      <c r="L65" s="3">
        <f t="shared" si="2"/>
        <v>0</v>
      </c>
    </row>
    <row r="66" spans="1:12" ht="13.9" x14ac:dyDescent="0.35">
      <c r="A66" s="6" t="s">
        <v>89</v>
      </c>
      <c r="B66" t="str">
        <f t="shared" ref="B66:B129" si="3">C66&amp;D66&amp;E66</f>
        <v>2128</v>
      </c>
      <c r="C66" s="2">
        <v>2</v>
      </c>
      <c r="D66" s="1">
        <v>1</v>
      </c>
      <c r="E66" s="2">
        <v>28</v>
      </c>
      <c r="F66" s="4">
        <v>15440</v>
      </c>
      <c r="G66" s="4">
        <v>1</v>
      </c>
      <c r="H66" s="2">
        <v>29</v>
      </c>
      <c r="I66" s="4">
        <v>16030</v>
      </c>
      <c r="J66" t="str">
        <f t="shared" si="1"/>
        <v>129</v>
      </c>
      <c r="K66">
        <f>VLOOKUP(J66,data!A:D,4,FALSE)</f>
        <v>16030</v>
      </c>
      <c r="L66" s="3">
        <f t="shared" si="2"/>
        <v>0</v>
      </c>
    </row>
    <row r="67" spans="1:12" x14ac:dyDescent="0.35">
      <c r="A67" s="6" t="s">
        <v>89</v>
      </c>
      <c r="B67" t="str">
        <f t="shared" si="3"/>
        <v>2128.5</v>
      </c>
      <c r="C67" s="2">
        <v>2</v>
      </c>
      <c r="D67" s="2">
        <v>1</v>
      </c>
      <c r="E67" s="2">
        <v>28.5</v>
      </c>
      <c r="F67" s="4">
        <v>15720</v>
      </c>
      <c r="G67" s="4">
        <v>1</v>
      </c>
      <c r="H67" s="2">
        <v>29.5</v>
      </c>
      <c r="I67" s="4">
        <v>16340</v>
      </c>
      <c r="J67" t="str">
        <f t="shared" ref="J67:J130" si="4">G67&amp;H67</f>
        <v>129.5</v>
      </c>
      <c r="K67">
        <f>VLOOKUP(J67,data!A:D,4,FALSE)</f>
        <v>16340</v>
      </c>
      <c r="L67" s="3">
        <f t="shared" ref="L67:L130" si="5">K67-I67</f>
        <v>0</v>
      </c>
    </row>
    <row r="68" spans="1:12" ht="13.9" x14ac:dyDescent="0.35">
      <c r="A68" s="6" t="s">
        <v>89</v>
      </c>
      <c r="B68" t="str">
        <f t="shared" si="3"/>
        <v>2129</v>
      </c>
      <c r="C68" s="2">
        <v>2</v>
      </c>
      <c r="D68" s="1">
        <v>1</v>
      </c>
      <c r="E68" s="2">
        <v>29</v>
      </c>
      <c r="F68" s="4">
        <v>16030</v>
      </c>
      <c r="G68" s="4">
        <v>1</v>
      </c>
      <c r="H68" s="2">
        <v>30</v>
      </c>
      <c r="I68" s="4">
        <v>16650</v>
      </c>
      <c r="J68" t="str">
        <f t="shared" si="4"/>
        <v>130</v>
      </c>
      <c r="K68">
        <f>VLOOKUP(J68,data!A:D,4,FALSE)</f>
        <v>16650</v>
      </c>
      <c r="L68" s="3">
        <f t="shared" si="5"/>
        <v>0</v>
      </c>
    </row>
    <row r="69" spans="1:12" x14ac:dyDescent="0.35">
      <c r="A69" s="6" t="s">
        <v>89</v>
      </c>
      <c r="B69" t="str">
        <f t="shared" si="3"/>
        <v>2129.5</v>
      </c>
      <c r="C69" s="2">
        <v>2</v>
      </c>
      <c r="D69" s="2">
        <v>1</v>
      </c>
      <c r="E69" s="2">
        <v>29.5</v>
      </c>
      <c r="F69" s="4">
        <v>16340</v>
      </c>
      <c r="G69" s="4">
        <v>1</v>
      </c>
      <c r="H69" s="2">
        <v>30.5</v>
      </c>
      <c r="I69" s="4">
        <v>16960</v>
      </c>
      <c r="J69" t="str">
        <f t="shared" si="4"/>
        <v>130.5</v>
      </c>
      <c r="K69">
        <f>VLOOKUP(J69,data!A:D,4,FALSE)</f>
        <v>16960</v>
      </c>
      <c r="L69" s="3">
        <f t="shared" si="5"/>
        <v>0</v>
      </c>
    </row>
    <row r="70" spans="1:12" ht="13.9" x14ac:dyDescent="0.35">
      <c r="A70" s="6" t="s">
        <v>89</v>
      </c>
      <c r="B70" t="str">
        <f t="shared" si="3"/>
        <v>2130</v>
      </c>
      <c r="C70" s="2">
        <v>2</v>
      </c>
      <c r="D70" s="1">
        <v>1</v>
      </c>
      <c r="E70" s="2">
        <v>30</v>
      </c>
      <c r="F70" s="4">
        <v>16650</v>
      </c>
      <c r="G70" s="4">
        <v>1</v>
      </c>
      <c r="H70" s="2">
        <v>31</v>
      </c>
      <c r="I70" s="4">
        <v>17270</v>
      </c>
      <c r="J70" t="str">
        <f t="shared" si="4"/>
        <v>131</v>
      </c>
      <c r="K70">
        <f>VLOOKUP(J70,data!A:D,4,FALSE)</f>
        <v>17270</v>
      </c>
      <c r="L70" s="3">
        <f t="shared" si="5"/>
        <v>0</v>
      </c>
    </row>
    <row r="71" spans="1:12" x14ac:dyDescent="0.35">
      <c r="A71" s="6" t="s">
        <v>89</v>
      </c>
      <c r="B71" t="str">
        <f t="shared" si="3"/>
        <v>2130.5</v>
      </c>
      <c r="C71" s="2">
        <v>2</v>
      </c>
      <c r="D71" s="2">
        <v>1</v>
      </c>
      <c r="E71" s="2">
        <v>30.5</v>
      </c>
      <c r="F71" s="4">
        <v>16960</v>
      </c>
      <c r="G71" s="4">
        <v>1</v>
      </c>
      <c r="H71" s="2">
        <v>31.5</v>
      </c>
      <c r="I71" s="4">
        <v>17570</v>
      </c>
      <c r="J71" t="str">
        <f t="shared" si="4"/>
        <v>131.5</v>
      </c>
      <c r="K71">
        <f>VLOOKUP(J71,data!A:D,4,FALSE)</f>
        <v>17570</v>
      </c>
      <c r="L71" s="3">
        <f t="shared" si="5"/>
        <v>0</v>
      </c>
    </row>
    <row r="72" spans="1:12" ht="13.9" x14ac:dyDescent="0.35">
      <c r="A72" s="6" t="s">
        <v>89</v>
      </c>
      <c r="B72" t="str">
        <f t="shared" si="3"/>
        <v>2131</v>
      </c>
      <c r="C72" s="2">
        <v>2</v>
      </c>
      <c r="D72" s="1">
        <v>1</v>
      </c>
      <c r="E72" s="2">
        <v>31</v>
      </c>
      <c r="F72" s="4">
        <v>17270</v>
      </c>
      <c r="G72" s="4">
        <v>1</v>
      </c>
      <c r="H72" s="2">
        <v>32</v>
      </c>
      <c r="I72" s="4">
        <v>17880</v>
      </c>
      <c r="J72" t="str">
        <f t="shared" si="4"/>
        <v>132</v>
      </c>
      <c r="K72">
        <f>VLOOKUP(J72,data!A:D,4,FALSE)</f>
        <v>17880</v>
      </c>
      <c r="L72" s="3">
        <f t="shared" si="5"/>
        <v>0</v>
      </c>
    </row>
    <row r="73" spans="1:12" x14ac:dyDescent="0.35">
      <c r="A73" s="6" t="s">
        <v>89</v>
      </c>
      <c r="B73" t="str">
        <f t="shared" si="3"/>
        <v>2131.5</v>
      </c>
      <c r="C73" s="2">
        <v>2</v>
      </c>
      <c r="D73" s="2">
        <v>1</v>
      </c>
      <c r="E73" s="2">
        <v>31.5</v>
      </c>
      <c r="F73" s="4">
        <v>17570</v>
      </c>
      <c r="G73" s="4">
        <v>1</v>
      </c>
      <c r="H73" s="2">
        <v>32.5</v>
      </c>
      <c r="I73" s="4">
        <v>18190</v>
      </c>
      <c r="J73" t="str">
        <f t="shared" si="4"/>
        <v>132.5</v>
      </c>
      <c r="K73">
        <f>VLOOKUP(J73,data!A:D,4,FALSE)</f>
        <v>18190</v>
      </c>
      <c r="L73" s="3">
        <f t="shared" si="5"/>
        <v>0</v>
      </c>
    </row>
    <row r="74" spans="1:12" ht="13.9" x14ac:dyDescent="0.35">
      <c r="A74" s="6" t="s">
        <v>89</v>
      </c>
      <c r="B74" t="str">
        <f t="shared" si="3"/>
        <v>2132</v>
      </c>
      <c r="C74" s="2">
        <v>2</v>
      </c>
      <c r="D74" s="1">
        <v>1</v>
      </c>
      <c r="E74" s="2">
        <v>32</v>
      </c>
      <c r="F74" s="4">
        <v>17880</v>
      </c>
      <c r="G74" s="4">
        <v>1</v>
      </c>
      <c r="H74" s="2">
        <v>33</v>
      </c>
      <c r="I74" s="4">
        <v>18480</v>
      </c>
      <c r="J74" t="str">
        <f t="shared" si="4"/>
        <v>133</v>
      </c>
      <c r="K74">
        <f>VLOOKUP(J74,data!A:D,4,FALSE)</f>
        <v>18480</v>
      </c>
      <c r="L74" s="3">
        <f t="shared" si="5"/>
        <v>0</v>
      </c>
    </row>
    <row r="75" spans="1:12" x14ac:dyDescent="0.35">
      <c r="A75" s="6" t="s">
        <v>89</v>
      </c>
      <c r="B75" t="str">
        <f t="shared" si="3"/>
        <v>2132.5</v>
      </c>
      <c r="C75" s="2">
        <v>2</v>
      </c>
      <c r="D75" s="2">
        <v>1</v>
      </c>
      <c r="E75" s="2">
        <v>32.5</v>
      </c>
      <c r="F75" s="4">
        <v>18190</v>
      </c>
      <c r="G75" s="4">
        <v>1</v>
      </c>
      <c r="H75" s="2">
        <v>33.5</v>
      </c>
      <c r="I75" s="4">
        <v>18790</v>
      </c>
      <c r="J75" t="str">
        <f t="shared" si="4"/>
        <v>133.5</v>
      </c>
      <c r="K75">
        <f>VLOOKUP(J75,data!A:D,4,FALSE)</f>
        <v>18790</v>
      </c>
      <c r="L75" s="3">
        <f t="shared" si="5"/>
        <v>0</v>
      </c>
    </row>
    <row r="76" spans="1:12" ht="13.9" x14ac:dyDescent="0.35">
      <c r="A76" s="6" t="s">
        <v>89</v>
      </c>
      <c r="B76" t="str">
        <f t="shared" si="3"/>
        <v>2133</v>
      </c>
      <c r="C76" s="2">
        <v>2</v>
      </c>
      <c r="D76" s="1">
        <v>1</v>
      </c>
      <c r="E76" s="2">
        <v>33</v>
      </c>
      <c r="F76" s="4">
        <v>18480</v>
      </c>
      <c r="G76" s="4">
        <v>1</v>
      </c>
      <c r="H76" s="2">
        <v>34</v>
      </c>
      <c r="I76" s="4">
        <v>19100</v>
      </c>
      <c r="J76" t="str">
        <f t="shared" si="4"/>
        <v>134</v>
      </c>
      <c r="K76">
        <f>VLOOKUP(J76,data!A:D,4,FALSE)</f>
        <v>19100</v>
      </c>
      <c r="L76" s="3">
        <f t="shared" si="5"/>
        <v>0</v>
      </c>
    </row>
    <row r="77" spans="1:12" x14ac:dyDescent="0.35">
      <c r="A77" s="6" t="s">
        <v>89</v>
      </c>
      <c r="B77" t="str">
        <f t="shared" si="3"/>
        <v>2133.5</v>
      </c>
      <c r="C77" s="2">
        <v>2</v>
      </c>
      <c r="D77" s="2">
        <v>1</v>
      </c>
      <c r="E77" s="2">
        <v>33.5</v>
      </c>
      <c r="F77" s="4">
        <v>18790</v>
      </c>
      <c r="G77" s="4">
        <v>1</v>
      </c>
      <c r="H77" s="2">
        <v>34.5</v>
      </c>
      <c r="I77" s="4">
        <v>19510</v>
      </c>
      <c r="J77" t="str">
        <f t="shared" si="4"/>
        <v>134.5</v>
      </c>
      <c r="K77">
        <f>VLOOKUP(J77,data!A:D,4,FALSE)</f>
        <v>19410</v>
      </c>
      <c r="L77" s="3">
        <f t="shared" si="5"/>
        <v>-100</v>
      </c>
    </row>
    <row r="78" spans="1:12" ht="13.9" x14ac:dyDescent="0.35">
      <c r="A78" s="6" t="s">
        <v>89</v>
      </c>
      <c r="B78" t="str">
        <f t="shared" si="3"/>
        <v>2134</v>
      </c>
      <c r="C78" s="2">
        <v>2</v>
      </c>
      <c r="D78" s="1">
        <v>1</v>
      </c>
      <c r="E78" s="2">
        <v>34</v>
      </c>
      <c r="F78" s="4">
        <v>19100</v>
      </c>
      <c r="G78" s="4">
        <v>1</v>
      </c>
      <c r="H78" s="2">
        <v>35</v>
      </c>
      <c r="I78" s="4">
        <v>19720</v>
      </c>
      <c r="J78" t="str">
        <f t="shared" si="4"/>
        <v>135</v>
      </c>
      <c r="K78">
        <f>VLOOKUP(J78,data!A:D,4,FALSE)</f>
        <v>19720</v>
      </c>
      <c r="L78" s="3">
        <f t="shared" si="5"/>
        <v>0</v>
      </c>
    </row>
    <row r="79" spans="1:12" x14ac:dyDescent="0.35">
      <c r="A79" s="6" t="s">
        <v>89</v>
      </c>
      <c r="B79" t="str">
        <f t="shared" si="3"/>
        <v>2134.5</v>
      </c>
      <c r="C79" s="2">
        <v>2</v>
      </c>
      <c r="D79" s="2">
        <v>1</v>
      </c>
      <c r="E79" s="2">
        <v>34.5</v>
      </c>
      <c r="F79" s="4">
        <v>19510</v>
      </c>
      <c r="G79" s="4">
        <v>1</v>
      </c>
      <c r="H79" s="2">
        <v>35.5</v>
      </c>
      <c r="I79" s="4">
        <v>20040</v>
      </c>
      <c r="J79" t="str">
        <f t="shared" si="4"/>
        <v>135.5</v>
      </c>
      <c r="K79">
        <f>VLOOKUP(J79,data!A:D,4,FALSE)</f>
        <v>20040</v>
      </c>
      <c r="L79" s="3">
        <f t="shared" si="5"/>
        <v>0</v>
      </c>
    </row>
    <row r="80" spans="1:12" ht="13.9" x14ac:dyDescent="0.35">
      <c r="A80" s="6" t="s">
        <v>89</v>
      </c>
      <c r="B80" t="str">
        <f t="shared" si="3"/>
        <v>2135</v>
      </c>
      <c r="C80" s="2">
        <v>2</v>
      </c>
      <c r="D80" s="1">
        <v>1</v>
      </c>
      <c r="E80" s="2">
        <v>35</v>
      </c>
      <c r="F80" s="4">
        <v>19720</v>
      </c>
      <c r="G80" s="4">
        <v>1</v>
      </c>
      <c r="H80" s="2">
        <v>36</v>
      </c>
      <c r="I80" s="4">
        <v>20360</v>
      </c>
      <c r="J80" t="str">
        <f t="shared" si="4"/>
        <v>136</v>
      </c>
      <c r="K80">
        <f>VLOOKUP(J80,data!A:D,4,FALSE)</f>
        <v>20360</v>
      </c>
      <c r="L80" s="3">
        <f t="shared" si="5"/>
        <v>0</v>
      </c>
    </row>
    <row r="81" spans="1:12" x14ac:dyDescent="0.35">
      <c r="A81" s="6" t="s">
        <v>89</v>
      </c>
      <c r="B81" t="str">
        <f t="shared" si="3"/>
        <v>2135.5</v>
      </c>
      <c r="C81" s="2">
        <v>2</v>
      </c>
      <c r="D81" s="2">
        <v>1</v>
      </c>
      <c r="E81" s="2">
        <v>35.5</v>
      </c>
      <c r="F81" s="4">
        <v>20040</v>
      </c>
      <c r="G81" s="4">
        <v>1</v>
      </c>
      <c r="H81" s="2">
        <v>36</v>
      </c>
      <c r="I81" s="4">
        <v>20360</v>
      </c>
      <c r="J81" t="str">
        <f t="shared" si="4"/>
        <v>136</v>
      </c>
      <c r="K81">
        <f>VLOOKUP(J81,data!A:D,4,FALSE)</f>
        <v>20360</v>
      </c>
      <c r="L81" s="3">
        <f t="shared" si="5"/>
        <v>0</v>
      </c>
    </row>
    <row r="82" spans="1:12" ht="13.9" x14ac:dyDescent="0.35">
      <c r="A82" s="6" t="s">
        <v>89</v>
      </c>
      <c r="B82" t="str">
        <f t="shared" si="3"/>
        <v>2136</v>
      </c>
      <c r="C82" s="2">
        <v>2</v>
      </c>
      <c r="D82" s="1">
        <v>1</v>
      </c>
      <c r="E82" s="2">
        <v>36</v>
      </c>
      <c r="F82" s="4">
        <v>20360</v>
      </c>
      <c r="G82" s="4">
        <v>1</v>
      </c>
      <c r="H82" s="2">
        <v>36.5</v>
      </c>
      <c r="I82" s="4">
        <v>20680</v>
      </c>
      <c r="J82" t="str">
        <f t="shared" si="4"/>
        <v>136.5</v>
      </c>
      <c r="K82">
        <f>VLOOKUP(J82,data!A:D,4,FALSE)</f>
        <v>20680</v>
      </c>
      <c r="L82" s="3">
        <f t="shared" si="5"/>
        <v>0</v>
      </c>
    </row>
    <row r="83" spans="1:12" x14ac:dyDescent="0.35">
      <c r="A83" s="6" t="s">
        <v>89</v>
      </c>
      <c r="B83" t="str">
        <f t="shared" si="3"/>
        <v>2136.5</v>
      </c>
      <c r="C83" s="2">
        <v>2</v>
      </c>
      <c r="D83" s="2">
        <v>1</v>
      </c>
      <c r="E83" s="2">
        <v>36.5</v>
      </c>
      <c r="F83" s="4">
        <v>20680</v>
      </c>
      <c r="G83" s="4">
        <v>1</v>
      </c>
      <c r="H83" s="2">
        <v>37</v>
      </c>
      <c r="I83" s="4">
        <v>21010</v>
      </c>
      <c r="J83" t="str">
        <f t="shared" si="4"/>
        <v>137</v>
      </c>
      <c r="K83">
        <f>VLOOKUP(J83,data!A:D,4,FALSE)</f>
        <v>21010</v>
      </c>
      <c r="L83" s="3">
        <f t="shared" si="5"/>
        <v>0</v>
      </c>
    </row>
    <row r="84" spans="1:12" ht="13.9" x14ac:dyDescent="0.35">
      <c r="A84" s="6" t="s">
        <v>89</v>
      </c>
      <c r="B84" t="str">
        <f t="shared" si="3"/>
        <v>2137</v>
      </c>
      <c r="C84" s="2">
        <v>2</v>
      </c>
      <c r="D84" s="1">
        <v>1</v>
      </c>
      <c r="E84" s="2">
        <v>37</v>
      </c>
      <c r="F84" s="4">
        <v>21010</v>
      </c>
      <c r="G84" s="4">
        <v>2</v>
      </c>
      <c r="H84" s="2">
        <v>24</v>
      </c>
      <c r="I84" s="4">
        <v>21140</v>
      </c>
      <c r="J84" t="str">
        <f t="shared" si="4"/>
        <v>224</v>
      </c>
      <c r="K84">
        <f>VLOOKUP(J84,data!A:D,4,FALSE)</f>
        <v>21140</v>
      </c>
      <c r="L84" s="3">
        <f t="shared" si="5"/>
        <v>0</v>
      </c>
    </row>
    <row r="85" spans="1:12" x14ac:dyDescent="0.35">
      <c r="A85" s="6" t="s">
        <v>89</v>
      </c>
      <c r="B85" t="str">
        <f t="shared" si="3"/>
        <v>2224</v>
      </c>
      <c r="C85" s="2">
        <v>2</v>
      </c>
      <c r="D85" s="2">
        <v>2</v>
      </c>
      <c r="E85" s="2">
        <v>24</v>
      </c>
      <c r="F85" s="4">
        <v>21140</v>
      </c>
      <c r="G85" s="4">
        <v>2</v>
      </c>
      <c r="H85" s="2">
        <v>24.5</v>
      </c>
      <c r="I85" s="4">
        <v>21500</v>
      </c>
      <c r="J85" t="str">
        <f t="shared" si="4"/>
        <v>224.5</v>
      </c>
      <c r="K85">
        <f>VLOOKUP(J85,data!A:D,4,FALSE)</f>
        <v>21500</v>
      </c>
      <c r="L85" s="3">
        <f t="shared" si="5"/>
        <v>0</v>
      </c>
    </row>
    <row r="86" spans="1:12" ht="13.9" x14ac:dyDescent="0.35">
      <c r="A86" s="6" t="s">
        <v>89</v>
      </c>
      <c r="B86" t="str">
        <f t="shared" si="3"/>
        <v>2224.5</v>
      </c>
      <c r="C86" s="2">
        <v>2</v>
      </c>
      <c r="D86" s="1">
        <v>2</v>
      </c>
      <c r="E86" s="2">
        <v>24.5</v>
      </c>
      <c r="F86" s="4">
        <v>21500</v>
      </c>
      <c r="G86" s="4">
        <v>2</v>
      </c>
      <c r="H86" s="2">
        <v>25</v>
      </c>
      <c r="I86" s="4">
        <v>21880</v>
      </c>
      <c r="J86" t="str">
        <f t="shared" si="4"/>
        <v>225</v>
      </c>
      <c r="K86">
        <f>VLOOKUP(J86,data!A:D,4,FALSE)</f>
        <v>21880</v>
      </c>
      <c r="L86" s="3">
        <f t="shared" si="5"/>
        <v>0</v>
      </c>
    </row>
    <row r="87" spans="1:12" x14ac:dyDescent="0.35">
      <c r="A87" s="6" t="s">
        <v>89</v>
      </c>
      <c r="B87" t="str">
        <f t="shared" si="3"/>
        <v>2225</v>
      </c>
      <c r="C87" s="2">
        <v>2</v>
      </c>
      <c r="D87" s="2">
        <v>2</v>
      </c>
      <c r="E87" s="2">
        <v>25</v>
      </c>
      <c r="F87" s="4">
        <v>21880</v>
      </c>
      <c r="G87" s="4">
        <v>2</v>
      </c>
      <c r="H87" s="2">
        <v>25.5</v>
      </c>
      <c r="I87" s="4">
        <v>22230</v>
      </c>
      <c r="J87" t="str">
        <f t="shared" si="4"/>
        <v>225.5</v>
      </c>
      <c r="K87">
        <f>VLOOKUP(J87,data!A:D,4,FALSE)</f>
        <v>22230</v>
      </c>
      <c r="L87" s="3">
        <f t="shared" si="5"/>
        <v>0</v>
      </c>
    </row>
    <row r="88" spans="1:12" ht="13.9" x14ac:dyDescent="0.35">
      <c r="A88" s="6" t="s">
        <v>89</v>
      </c>
      <c r="B88" t="str">
        <f t="shared" si="3"/>
        <v>2225.5</v>
      </c>
      <c r="C88" s="2">
        <v>2</v>
      </c>
      <c r="D88" s="1">
        <v>2</v>
      </c>
      <c r="E88" s="2">
        <v>25.5</v>
      </c>
      <c r="F88" s="4">
        <v>22230</v>
      </c>
      <c r="G88" s="4">
        <v>2</v>
      </c>
      <c r="H88" s="2">
        <v>26</v>
      </c>
      <c r="I88" s="4">
        <v>22600</v>
      </c>
      <c r="J88" t="str">
        <f t="shared" si="4"/>
        <v>226</v>
      </c>
      <c r="K88">
        <f>VLOOKUP(J88,data!A:D,4,FALSE)</f>
        <v>22600</v>
      </c>
      <c r="L88" s="3">
        <f t="shared" si="5"/>
        <v>0</v>
      </c>
    </row>
    <row r="89" spans="1:12" x14ac:dyDescent="0.35">
      <c r="A89" s="6" t="s">
        <v>89</v>
      </c>
      <c r="B89" t="str">
        <f t="shared" si="3"/>
        <v>2226</v>
      </c>
      <c r="C89" s="2">
        <v>2</v>
      </c>
      <c r="D89" s="2">
        <v>2</v>
      </c>
      <c r="E89" s="2">
        <v>26</v>
      </c>
      <c r="F89" s="4">
        <v>22600</v>
      </c>
      <c r="G89" s="4">
        <v>2</v>
      </c>
      <c r="H89" s="2">
        <v>26.5</v>
      </c>
      <c r="I89" s="4">
        <v>22980</v>
      </c>
      <c r="J89" t="str">
        <f t="shared" si="4"/>
        <v>226.5</v>
      </c>
      <c r="K89">
        <f>VLOOKUP(J89,data!A:D,4,FALSE)</f>
        <v>22980</v>
      </c>
      <c r="L89" s="3">
        <f t="shared" si="5"/>
        <v>0</v>
      </c>
    </row>
    <row r="90" spans="1:12" ht="13.9" x14ac:dyDescent="0.35">
      <c r="A90" s="6" t="s">
        <v>89</v>
      </c>
      <c r="B90" t="str">
        <f t="shared" si="3"/>
        <v>3118.5</v>
      </c>
      <c r="C90" s="2">
        <v>3</v>
      </c>
      <c r="D90" s="1">
        <v>1</v>
      </c>
      <c r="E90" s="2">
        <v>18.5</v>
      </c>
      <c r="F90" s="4">
        <v>10540</v>
      </c>
      <c r="G90" s="4">
        <v>1</v>
      </c>
      <c r="H90" s="2">
        <v>21</v>
      </c>
      <c r="I90" s="4">
        <v>11630</v>
      </c>
      <c r="J90" t="str">
        <f t="shared" si="4"/>
        <v>121</v>
      </c>
      <c r="K90">
        <f>VLOOKUP(J90,data!A:D,4,FALSE)</f>
        <v>11630</v>
      </c>
      <c r="L90" s="3">
        <f t="shared" si="5"/>
        <v>0</v>
      </c>
    </row>
    <row r="91" spans="1:12" x14ac:dyDescent="0.35">
      <c r="A91" s="6" t="s">
        <v>89</v>
      </c>
      <c r="B91" t="str">
        <f t="shared" si="3"/>
        <v>3119</v>
      </c>
      <c r="C91" s="2">
        <v>3</v>
      </c>
      <c r="D91" s="2">
        <v>1</v>
      </c>
      <c r="E91" s="2">
        <v>19</v>
      </c>
      <c r="F91" s="4">
        <v>10760</v>
      </c>
      <c r="G91" s="4">
        <v>1</v>
      </c>
      <c r="H91" s="2">
        <v>21.5</v>
      </c>
      <c r="I91" s="4">
        <v>11860</v>
      </c>
      <c r="J91" t="str">
        <f t="shared" si="4"/>
        <v>121.5</v>
      </c>
      <c r="K91">
        <f>VLOOKUP(J91,data!A:D,4,FALSE)</f>
        <v>11860</v>
      </c>
      <c r="L91" s="3">
        <f t="shared" si="5"/>
        <v>0</v>
      </c>
    </row>
    <row r="92" spans="1:12" ht="13.9" x14ac:dyDescent="0.35">
      <c r="A92" s="6" t="s">
        <v>89</v>
      </c>
      <c r="B92" t="str">
        <f t="shared" si="3"/>
        <v>3119.5</v>
      </c>
      <c r="C92" s="2">
        <v>3</v>
      </c>
      <c r="D92" s="1">
        <v>1</v>
      </c>
      <c r="E92" s="2">
        <v>19.5</v>
      </c>
      <c r="F92" s="4">
        <v>10970</v>
      </c>
      <c r="G92" s="4">
        <v>1</v>
      </c>
      <c r="H92" s="2">
        <v>22</v>
      </c>
      <c r="I92" s="4">
        <v>12090</v>
      </c>
      <c r="J92" t="str">
        <f t="shared" si="4"/>
        <v>122</v>
      </c>
      <c r="K92">
        <f>VLOOKUP(J92,data!A:D,4,FALSE)</f>
        <v>12090</v>
      </c>
      <c r="L92" s="3">
        <f t="shared" si="5"/>
        <v>0</v>
      </c>
    </row>
    <row r="93" spans="1:12" x14ac:dyDescent="0.35">
      <c r="A93" s="6" t="s">
        <v>89</v>
      </c>
      <c r="B93" t="str">
        <f t="shared" si="3"/>
        <v>3120</v>
      </c>
      <c r="C93" s="2">
        <v>3</v>
      </c>
      <c r="D93" s="2">
        <v>1</v>
      </c>
      <c r="E93" s="2">
        <v>20</v>
      </c>
      <c r="F93" s="4">
        <v>11180</v>
      </c>
      <c r="G93" s="4">
        <v>1</v>
      </c>
      <c r="H93" s="2">
        <v>22.5</v>
      </c>
      <c r="I93" s="4">
        <v>12330</v>
      </c>
      <c r="J93" t="str">
        <f t="shared" si="4"/>
        <v>122.5</v>
      </c>
      <c r="K93">
        <f>VLOOKUP(J93,data!A:D,4,FALSE)</f>
        <v>12330</v>
      </c>
      <c r="L93" s="3">
        <f t="shared" si="5"/>
        <v>0</v>
      </c>
    </row>
    <row r="94" spans="1:12" ht="13.9" x14ac:dyDescent="0.35">
      <c r="A94" s="6">
        <v>3</v>
      </c>
      <c r="B94" t="str">
        <f t="shared" si="3"/>
        <v>3120.5</v>
      </c>
      <c r="C94" s="2">
        <v>3</v>
      </c>
      <c r="D94" s="2">
        <v>1</v>
      </c>
      <c r="E94" s="1">
        <v>20.5</v>
      </c>
      <c r="F94" s="2">
        <v>11400</v>
      </c>
      <c r="G94" s="2">
        <v>1</v>
      </c>
      <c r="H94" s="2">
        <v>23</v>
      </c>
      <c r="I94" s="1">
        <v>12560</v>
      </c>
      <c r="J94" t="str">
        <f t="shared" si="4"/>
        <v>123</v>
      </c>
      <c r="K94">
        <f>VLOOKUP(J94,data!A:D,4,FALSE)</f>
        <v>12560</v>
      </c>
      <c r="L94" s="3">
        <f t="shared" si="5"/>
        <v>0</v>
      </c>
    </row>
    <row r="95" spans="1:12" ht="13.9" x14ac:dyDescent="0.35">
      <c r="B95" t="str">
        <f t="shared" si="3"/>
        <v>3121</v>
      </c>
      <c r="C95" s="2">
        <v>3</v>
      </c>
      <c r="D95" s="2">
        <v>1</v>
      </c>
      <c r="E95" s="1">
        <v>21</v>
      </c>
      <c r="F95" s="2">
        <v>11630</v>
      </c>
      <c r="G95" s="2">
        <v>1</v>
      </c>
      <c r="H95" s="2">
        <v>23.5</v>
      </c>
      <c r="I95" s="1">
        <v>12810</v>
      </c>
      <c r="J95" t="str">
        <f t="shared" si="4"/>
        <v>123.5</v>
      </c>
      <c r="K95">
        <f>VLOOKUP(J95,data!A:D,4,FALSE)</f>
        <v>12810</v>
      </c>
      <c r="L95" s="3">
        <f t="shared" si="5"/>
        <v>0</v>
      </c>
    </row>
    <row r="96" spans="1:12" ht="13.9" x14ac:dyDescent="0.35">
      <c r="B96" t="str">
        <f t="shared" si="3"/>
        <v>3121.5</v>
      </c>
      <c r="C96" s="2">
        <v>3</v>
      </c>
      <c r="D96" s="2">
        <v>1</v>
      </c>
      <c r="E96" s="1">
        <v>21.5</v>
      </c>
      <c r="F96" s="2">
        <v>11860</v>
      </c>
      <c r="G96" s="2">
        <v>1</v>
      </c>
      <c r="H96" s="2">
        <v>24</v>
      </c>
      <c r="I96" s="1">
        <v>13070</v>
      </c>
      <c r="J96" t="str">
        <f t="shared" si="4"/>
        <v>124</v>
      </c>
      <c r="K96">
        <f>VLOOKUP(J96,data!A:D,4,FALSE)</f>
        <v>13070</v>
      </c>
      <c r="L96" s="3">
        <f t="shared" si="5"/>
        <v>0</v>
      </c>
    </row>
    <row r="97" spans="2:12" ht="13.9" x14ac:dyDescent="0.35">
      <c r="B97" t="str">
        <f t="shared" si="3"/>
        <v>3122</v>
      </c>
      <c r="C97" s="2">
        <v>3</v>
      </c>
      <c r="D97" s="2">
        <v>1</v>
      </c>
      <c r="E97" s="1">
        <v>22</v>
      </c>
      <c r="F97" s="2">
        <v>12090</v>
      </c>
      <c r="G97" s="2">
        <v>1</v>
      </c>
      <c r="H97" s="2">
        <v>24.5</v>
      </c>
      <c r="I97" s="1">
        <v>13310</v>
      </c>
      <c r="J97" t="str">
        <f t="shared" si="4"/>
        <v>124.5</v>
      </c>
      <c r="K97">
        <f>VLOOKUP(J97,data!A:D,4,FALSE)</f>
        <v>13310</v>
      </c>
      <c r="L97" s="3">
        <f t="shared" si="5"/>
        <v>0</v>
      </c>
    </row>
    <row r="98" spans="2:12" ht="13.9" x14ac:dyDescent="0.35">
      <c r="B98" t="str">
        <f t="shared" si="3"/>
        <v>3122.5</v>
      </c>
      <c r="C98" s="2">
        <v>3</v>
      </c>
      <c r="D98" s="2">
        <v>1</v>
      </c>
      <c r="E98" s="1">
        <v>22.5</v>
      </c>
      <c r="F98" s="2">
        <v>12330</v>
      </c>
      <c r="G98" s="2">
        <v>1</v>
      </c>
      <c r="H98" s="2">
        <v>25</v>
      </c>
      <c r="I98" s="1">
        <v>13760</v>
      </c>
      <c r="J98" t="str">
        <f t="shared" si="4"/>
        <v>125</v>
      </c>
      <c r="K98">
        <f>VLOOKUP(J98,data!A:D,4,FALSE)</f>
        <v>13760</v>
      </c>
      <c r="L98" s="3">
        <f t="shared" si="5"/>
        <v>0</v>
      </c>
    </row>
    <row r="99" spans="2:12" ht="13.9" x14ac:dyDescent="0.35">
      <c r="B99" t="str">
        <f t="shared" si="3"/>
        <v>3123</v>
      </c>
      <c r="C99" s="2">
        <v>3</v>
      </c>
      <c r="D99" s="2">
        <v>1</v>
      </c>
      <c r="E99" s="1">
        <v>23</v>
      </c>
      <c r="F99" s="2">
        <v>12560</v>
      </c>
      <c r="G99" s="2">
        <v>1</v>
      </c>
      <c r="H99" s="2">
        <v>25</v>
      </c>
      <c r="I99" s="1">
        <v>13760</v>
      </c>
      <c r="J99" t="str">
        <f t="shared" si="4"/>
        <v>125</v>
      </c>
      <c r="K99">
        <f>VLOOKUP(J99,data!A:D,4,FALSE)</f>
        <v>13760</v>
      </c>
      <c r="L99" s="3">
        <f t="shared" si="5"/>
        <v>0</v>
      </c>
    </row>
    <row r="100" spans="2:12" ht="13.9" x14ac:dyDescent="0.35">
      <c r="B100" t="str">
        <f t="shared" si="3"/>
        <v>3123.5</v>
      </c>
      <c r="C100" s="2">
        <v>3</v>
      </c>
      <c r="D100" s="2">
        <v>1</v>
      </c>
      <c r="E100" s="1">
        <v>23.5</v>
      </c>
      <c r="F100" s="2">
        <v>12810</v>
      </c>
      <c r="G100" s="2">
        <v>1</v>
      </c>
      <c r="H100" s="2">
        <v>25.5</v>
      </c>
      <c r="I100" s="1">
        <v>14030</v>
      </c>
      <c r="J100" t="str">
        <f t="shared" si="4"/>
        <v>125.5</v>
      </c>
      <c r="K100">
        <f>VLOOKUP(J100,data!A:D,4,FALSE)</f>
        <v>14030</v>
      </c>
      <c r="L100" s="3">
        <f t="shared" si="5"/>
        <v>0</v>
      </c>
    </row>
    <row r="101" spans="2:12" ht="13.9" x14ac:dyDescent="0.35">
      <c r="B101" t="str">
        <f t="shared" si="3"/>
        <v>3124</v>
      </c>
      <c r="C101" s="2">
        <v>3</v>
      </c>
      <c r="D101" s="2">
        <v>1</v>
      </c>
      <c r="E101" s="1">
        <v>24</v>
      </c>
      <c r="F101" s="2">
        <v>13070</v>
      </c>
      <c r="G101" s="2">
        <v>1</v>
      </c>
      <c r="H101" s="2">
        <v>26</v>
      </c>
      <c r="I101" s="1">
        <v>14310</v>
      </c>
      <c r="J101" t="str">
        <f t="shared" si="4"/>
        <v>126</v>
      </c>
      <c r="K101">
        <f>VLOOKUP(J101,data!A:D,4,FALSE)</f>
        <v>14310</v>
      </c>
      <c r="L101" s="3">
        <f t="shared" si="5"/>
        <v>0</v>
      </c>
    </row>
    <row r="102" spans="2:12" ht="13.9" x14ac:dyDescent="0.35">
      <c r="B102" t="str">
        <f t="shared" si="3"/>
        <v>3124.5</v>
      </c>
      <c r="C102" s="2">
        <v>3</v>
      </c>
      <c r="D102" s="2">
        <v>1</v>
      </c>
      <c r="E102" s="1">
        <v>24.5</v>
      </c>
      <c r="F102" s="2">
        <v>13310</v>
      </c>
      <c r="G102" s="2">
        <v>1</v>
      </c>
      <c r="H102" s="2">
        <v>26.5</v>
      </c>
      <c r="I102" s="1">
        <v>14570</v>
      </c>
      <c r="J102" t="str">
        <f t="shared" si="4"/>
        <v>126.5</v>
      </c>
      <c r="K102">
        <f>VLOOKUP(J102,data!A:D,4,FALSE)</f>
        <v>14570</v>
      </c>
      <c r="L102" s="3">
        <f t="shared" si="5"/>
        <v>0</v>
      </c>
    </row>
    <row r="103" spans="2:12" ht="13.9" x14ac:dyDescent="0.35">
      <c r="B103" t="str">
        <f t="shared" si="3"/>
        <v>3125</v>
      </c>
      <c r="C103" s="2">
        <v>3</v>
      </c>
      <c r="D103" s="2">
        <v>1</v>
      </c>
      <c r="E103" s="1">
        <v>25</v>
      </c>
      <c r="F103" s="2">
        <v>13760</v>
      </c>
      <c r="G103" s="2">
        <v>1</v>
      </c>
      <c r="H103" s="2">
        <v>27</v>
      </c>
      <c r="I103" s="1">
        <v>14850</v>
      </c>
      <c r="J103" t="str">
        <f t="shared" si="4"/>
        <v>127</v>
      </c>
      <c r="K103">
        <f>VLOOKUP(J103,data!A:D,4,FALSE)</f>
        <v>14850</v>
      </c>
      <c r="L103" s="3">
        <f t="shared" si="5"/>
        <v>0</v>
      </c>
    </row>
    <row r="104" spans="2:12" ht="13.9" x14ac:dyDescent="0.35">
      <c r="B104" t="str">
        <f t="shared" si="3"/>
        <v>3125.5</v>
      </c>
      <c r="C104" s="2">
        <v>3</v>
      </c>
      <c r="D104" s="2">
        <v>1</v>
      </c>
      <c r="E104" s="1">
        <v>25.5</v>
      </c>
      <c r="F104" s="2">
        <v>14030</v>
      </c>
      <c r="G104" s="2">
        <v>1</v>
      </c>
      <c r="H104" s="2">
        <v>27.5</v>
      </c>
      <c r="I104" s="1">
        <v>15140</v>
      </c>
      <c r="J104" t="str">
        <f t="shared" si="4"/>
        <v>127.5</v>
      </c>
      <c r="K104">
        <f>VLOOKUP(J104,data!A:D,4,FALSE)</f>
        <v>15140</v>
      </c>
      <c r="L104" s="3">
        <f t="shared" si="5"/>
        <v>0</v>
      </c>
    </row>
    <row r="105" spans="2:12" ht="13.9" x14ac:dyDescent="0.35">
      <c r="B105" t="str">
        <f t="shared" si="3"/>
        <v>3126</v>
      </c>
      <c r="C105" s="2">
        <v>3</v>
      </c>
      <c r="D105" s="2">
        <v>1</v>
      </c>
      <c r="E105" s="1">
        <v>26</v>
      </c>
      <c r="F105" s="2">
        <v>14310</v>
      </c>
      <c r="G105" s="2">
        <v>1</v>
      </c>
      <c r="H105" s="2">
        <v>27.5</v>
      </c>
      <c r="I105" s="1">
        <v>15140</v>
      </c>
      <c r="J105" t="str">
        <f t="shared" si="4"/>
        <v>127.5</v>
      </c>
      <c r="K105">
        <f>VLOOKUP(J105,data!A:D,4,FALSE)</f>
        <v>15140</v>
      </c>
      <c r="L105" s="3">
        <f t="shared" si="5"/>
        <v>0</v>
      </c>
    </row>
    <row r="106" spans="2:12" ht="13.9" x14ac:dyDescent="0.35">
      <c r="B106" t="str">
        <f t="shared" si="3"/>
        <v>3126.5</v>
      </c>
      <c r="C106" s="2">
        <v>3</v>
      </c>
      <c r="D106" s="2">
        <v>1</v>
      </c>
      <c r="E106" s="1">
        <v>26.5</v>
      </c>
      <c r="F106" s="2">
        <v>14570</v>
      </c>
      <c r="G106" s="2">
        <v>1</v>
      </c>
      <c r="H106" s="2">
        <v>28</v>
      </c>
      <c r="I106" s="1">
        <v>15440</v>
      </c>
      <c r="J106" t="str">
        <f t="shared" si="4"/>
        <v>128</v>
      </c>
      <c r="K106">
        <f>VLOOKUP(J106,data!A:D,4,FALSE)</f>
        <v>15440</v>
      </c>
      <c r="L106" s="3">
        <f t="shared" si="5"/>
        <v>0</v>
      </c>
    </row>
    <row r="107" spans="2:12" ht="13.9" x14ac:dyDescent="0.35">
      <c r="B107" t="str">
        <f t="shared" si="3"/>
        <v>3127</v>
      </c>
      <c r="C107" s="2">
        <v>3</v>
      </c>
      <c r="D107" s="2">
        <v>1</v>
      </c>
      <c r="E107" s="1">
        <v>27</v>
      </c>
      <c r="F107" s="2">
        <v>14850</v>
      </c>
      <c r="G107" s="2">
        <v>1</v>
      </c>
      <c r="H107" s="2">
        <v>28.5</v>
      </c>
      <c r="I107" s="1">
        <v>15720</v>
      </c>
      <c r="J107" t="str">
        <f t="shared" si="4"/>
        <v>128.5</v>
      </c>
      <c r="K107">
        <f>VLOOKUP(J107,data!A:D,4,FALSE)</f>
        <v>15720</v>
      </c>
      <c r="L107" s="3">
        <f t="shared" si="5"/>
        <v>0</v>
      </c>
    </row>
    <row r="108" spans="2:12" ht="13.9" x14ac:dyDescent="0.35">
      <c r="B108" t="str">
        <f t="shared" si="3"/>
        <v>3127.5</v>
      </c>
      <c r="C108" s="2">
        <v>3</v>
      </c>
      <c r="D108" s="2">
        <v>1</v>
      </c>
      <c r="E108" s="1">
        <v>27.5</v>
      </c>
      <c r="F108" s="2">
        <v>15140</v>
      </c>
      <c r="G108" s="2">
        <v>1</v>
      </c>
      <c r="H108" s="2">
        <v>29</v>
      </c>
      <c r="I108" s="1">
        <v>16030</v>
      </c>
      <c r="J108" t="str">
        <f t="shared" si="4"/>
        <v>129</v>
      </c>
      <c r="K108">
        <f>VLOOKUP(J108,data!A:D,4,FALSE)</f>
        <v>16030</v>
      </c>
      <c r="L108" s="3">
        <f t="shared" si="5"/>
        <v>0</v>
      </c>
    </row>
    <row r="109" spans="2:12" ht="13.9" x14ac:dyDescent="0.35">
      <c r="B109" t="str">
        <f t="shared" si="3"/>
        <v>3128</v>
      </c>
      <c r="C109" s="2">
        <v>3</v>
      </c>
      <c r="D109" s="2">
        <v>1</v>
      </c>
      <c r="E109" s="1">
        <v>28</v>
      </c>
      <c r="F109" s="2">
        <v>15440</v>
      </c>
      <c r="G109" s="2">
        <v>1</v>
      </c>
      <c r="H109" s="2">
        <v>29.5</v>
      </c>
      <c r="I109" s="1">
        <v>16340</v>
      </c>
      <c r="J109" t="str">
        <f t="shared" si="4"/>
        <v>129.5</v>
      </c>
      <c r="K109">
        <f>VLOOKUP(J109,data!A:D,4,FALSE)</f>
        <v>16340</v>
      </c>
      <c r="L109" s="3">
        <f t="shared" si="5"/>
        <v>0</v>
      </c>
    </row>
    <row r="110" spans="2:12" ht="13.9" x14ac:dyDescent="0.35">
      <c r="B110" t="str">
        <f t="shared" si="3"/>
        <v>3128.5</v>
      </c>
      <c r="C110" s="2">
        <v>3</v>
      </c>
      <c r="D110" s="2">
        <v>1</v>
      </c>
      <c r="E110" s="1">
        <v>28.5</v>
      </c>
      <c r="F110" s="2">
        <v>15720</v>
      </c>
      <c r="G110" s="2">
        <v>1</v>
      </c>
      <c r="H110" s="2">
        <v>29.5</v>
      </c>
      <c r="I110" s="1">
        <v>16340</v>
      </c>
      <c r="J110" t="str">
        <f t="shared" si="4"/>
        <v>129.5</v>
      </c>
      <c r="K110">
        <f>VLOOKUP(J110,data!A:D,4,FALSE)</f>
        <v>16340</v>
      </c>
      <c r="L110" s="3">
        <f t="shared" si="5"/>
        <v>0</v>
      </c>
    </row>
    <row r="111" spans="2:12" ht="13.9" x14ac:dyDescent="0.35">
      <c r="B111" t="str">
        <f t="shared" si="3"/>
        <v>3129</v>
      </c>
      <c r="C111" s="2">
        <v>3</v>
      </c>
      <c r="D111" s="2">
        <v>1</v>
      </c>
      <c r="E111" s="1">
        <v>29</v>
      </c>
      <c r="F111" s="2">
        <v>16030</v>
      </c>
      <c r="G111" s="2">
        <v>1</v>
      </c>
      <c r="H111" s="2">
        <v>30</v>
      </c>
      <c r="I111" s="1">
        <v>16650</v>
      </c>
      <c r="J111" t="str">
        <f t="shared" si="4"/>
        <v>130</v>
      </c>
      <c r="K111">
        <f>VLOOKUP(J111,data!A:D,4,FALSE)</f>
        <v>16650</v>
      </c>
      <c r="L111" s="3">
        <f t="shared" si="5"/>
        <v>0</v>
      </c>
    </row>
    <row r="112" spans="2:12" ht="13.9" x14ac:dyDescent="0.35">
      <c r="B112" t="str">
        <f t="shared" si="3"/>
        <v>3129.5</v>
      </c>
      <c r="C112" s="2">
        <v>3</v>
      </c>
      <c r="D112" s="2">
        <v>1</v>
      </c>
      <c r="E112" s="1">
        <v>29.5</v>
      </c>
      <c r="F112" s="2">
        <v>16340</v>
      </c>
      <c r="G112" s="2">
        <v>1</v>
      </c>
      <c r="H112" s="2">
        <v>30.5</v>
      </c>
      <c r="I112" s="1">
        <v>16960</v>
      </c>
      <c r="J112" t="str">
        <f t="shared" si="4"/>
        <v>130.5</v>
      </c>
      <c r="K112">
        <f>VLOOKUP(J112,data!A:D,4,FALSE)</f>
        <v>16960</v>
      </c>
      <c r="L112" s="3">
        <f t="shared" si="5"/>
        <v>0</v>
      </c>
    </row>
    <row r="113" spans="2:12" ht="13.9" x14ac:dyDescent="0.35">
      <c r="B113" t="str">
        <f t="shared" si="3"/>
        <v>3130</v>
      </c>
      <c r="C113" s="2">
        <v>3</v>
      </c>
      <c r="D113" s="2">
        <v>1</v>
      </c>
      <c r="E113" s="1">
        <v>30</v>
      </c>
      <c r="F113" s="2">
        <v>16650</v>
      </c>
      <c r="G113" s="2">
        <v>1</v>
      </c>
      <c r="H113" s="2">
        <v>31</v>
      </c>
      <c r="I113" s="1">
        <v>17270</v>
      </c>
      <c r="J113" t="str">
        <f t="shared" si="4"/>
        <v>131</v>
      </c>
      <c r="K113">
        <f>VLOOKUP(J113,data!A:D,4,FALSE)</f>
        <v>17270</v>
      </c>
      <c r="L113" s="3">
        <f t="shared" si="5"/>
        <v>0</v>
      </c>
    </row>
    <row r="114" spans="2:12" ht="13.9" x14ac:dyDescent="0.35">
      <c r="B114" t="str">
        <f t="shared" si="3"/>
        <v>3130.5</v>
      </c>
      <c r="C114" s="2">
        <v>3</v>
      </c>
      <c r="D114" s="2">
        <v>1</v>
      </c>
      <c r="E114" s="1">
        <v>30.5</v>
      </c>
      <c r="F114" s="2">
        <v>16960</v>
      </c>
      <c r="G114" s="2">
        <v>1</v>
      </c>
      <c r="H114" s="2">
        <v>31.5</v>
      </c>
      <c r="I114" s="1">
        <v>17570</v>
      </c>
      <c r="J114" t="str">
        <f t="shared" si="4"/>
        <v>131.5</v>
      </c>
      <c r="K114">
        <f>VLOOKUP(J114,data!A:D,4,FALSE)</f>
        <v>17570</v>
      </c>
      <c r="L114" s="3">
        <f t="shared" si="5"/>
        <v>0</v>
      </c>
    </row>
    <row r="115" spans="2:12" ht="13.9" x14ac:dyDescent="0.35">
      <c r="B115" t="str">
        <f t="shared" si="3"/>
        <v>3131</v>
      </c>
      <c r="C115" s="2">
        <v>3</v>
      </c>
      <c r="D115" s="2">
        <v>1</v>
      </c>
      <c r="E115" s="1">
        <v>31</v>
      </c>
      <c r="F115" s="4">
        <v>17270</v>
      </c>
      <c r="G115" s="2">
        <v>1</v>
      </c>
      <c r="H115" s="2">
        <v>32</v>
      </c>
      <c r="I115" s="5">
        <v>17880</v>
      </c>
      <c r="J115" t="str">
        <f t="shared" si="4"/>
        <v>132</v>
      </c>
      <c r="K115">
        <f>VLOOKUP(J115,data!A:D,4,FALSE)</f>
        <v>17880</v>
      </c>
      <c r="L115" s="3">
        <f t="shared" si="5"/>
        <v>0</v>
      </c>
    </row>
    <row r="116" spans="2:12" ht="13.9" x14ac:dyDescent="0.35">
      <c r="B116" t="str">
        <f t="shared" si="3"/>
        <v>3131.5</v>
      </c>
      <c r="C116" s="2">
        <v>3</v>
      </c>
      <c r="D116" s="2">
        <v>1</v>
      </c>
      <c r="E116" s="1">
        <v>31.5</v>
      </c>
      <c r="F116" s="4">
        <v>17570</v>
      </c>
      <c r="G116" s="2">
        <v>1</v>
      </c>
      <c r="H116" s="2">
        <v>32.5</v>
      </c>
      <c r="I116" s="5">
        <v>18190</v>
      </c>
      <c r="J116" t="str">
        <f t="shared" si="4"/>
        <v>132.5</v>
      </c>
      <c r="K116">
        <f>VLOOKUP(J116,data!A:D,4,FALSE)</f>
        <v>18190</v>
      </c>
      <c r="L116" s="3">
        <f t="shared" si="5"/>
        <v>0</v>
      </c>
    </row>
    <row r="117" spans="2:12" ht="13.9" x14ac:dyDescent="0.35">
      <c r="B117" t="str">
        <f t="shared" si="3"/>
        <v>3132</v>
      </c>
      <c r="C117" s="2">
        <v>3</v>
      </c>
      <c r="D117" s="2">
        <v>1</v>
      </c>
      <c r="E117" s="1">
        <v>32</v>
      </c>
      <c r="F117" s="4">
        <v>17880</v>
      </c>
      <c r="G117" s="2">
        <v>1</v>
      </c>
      <c r="H117" s="2">
        <v>33</v>
      </c>
      <c r="I117" s="5">
        <v>18480</v>
      </c>
      <c r="J117" t="str">
        <f t="shared" si="4"/>
        <v>133</v>
      </c>
      <c r="K117">
        <f>VLOOKUP(J117,data!A:D,4,FALSE)</f>
        <v>18480</v>
      </c>
      <c r="L117" s="3">
        <f t="shared" si="5"/>
        <v>0</v>
      </c>
    </row>
    <row r="118" spans="2:12" ht="13.9" x14ac:dyDescent="0.35">
      <c r="B118" t="str">
        <f t="shared" si="3"/>
        <v>3132.5</v>
      </c>
      <c r="C118" s="2">
        <v>3</v>
      </c>
      <c r="D118" s="2">
        <v>1</v>
      </c>
      <c r="E118" s="1">
        <v>32.5</v>
      </c>
      <c r="F118" s="4">
        <v>18190</v>
      </c>
      <c r="G118" s="2">
        <v>1</v>
      </c>
      <c r="H118" s="2">
        <v>33.5</v>
      </c>
      <c r="I118" s="5">
        <v>18790</v>
      </c>
      <c r="J118" t="str">
        <f t="shared" si="4"/>
        <v>133.5</v>
      </c>
      <c r="K118">
        <f>VLOOKUP(J118,data!A:D,4,FALSE)</f>
        <v>18790</v>
      </c>
      <c r="L118" s="3">
        <f t="shared" si="5"/>
        <v>0</v>
      </c>
    </row>
    <row r="119" spans="2:12" ht="13.9" x14ac:dyDescent="0.35">
      <c r="B119" t="str">
        <f t="shared" si="3"/>
        <v>3133</v>
      </c>
      <c r="C119" s="2">
        <v>3</v>
      </c>
      <c r="D119" s="2">
        <v>1</v>
      </c>
      <c r="E119" s="1">
        <v>33</v>
      </c>
      <c r="F119" s="4">
        <v>18480</v>
      </c>
      <c r="G119" s="2">
        <v>1</v>
      </c>
      <c r="H119" s="2">
        <v>34</v>
      </c>
      <c r="I119" s="5">
        <v>19100</v>
      </c>
      <c r="J119" t="str">
        <f t="shared" si="4"/>
        <v>134</v>
      </c>
      <c r="K119">
        <f>VLOOKUP(J119,data!A:D,4,FALSE)</f>
        <v>19100</v>
      </c>
      <c r="L119" s="3">
        <f t="shared" si="5"/>
        <v>0</v>
      </c>
    </row>
    <row r="120" spans="2:12" ht="13.9" x14ac:dyDescent="0.35">
      <c r="B120" t="str">
        <f t="shared" si="3"/>
        <v>3133.5</v>
      </c>
      <c r="C120" s="2">
        <v>3</v>
      </c>
      <c r="D120" s="2">
        <v>1</v>
      </c>
      <c r="E120" s="1">
        <v>33.5</v>
      </c>
      <c r="F120" s="4">
        <v>18790</v>
      </c>
      <c r="G120" s="2">
        <v>1</v>
      </c>
      <c r="H120" s="2">
        <v>34.5</v>
      </c>
      <c r="I120" s="5">
        <v>19510</v>
      </c>
      <c r="J120" t="str">
        <f t="shared" si="4"/>
        <v>134.5</v>
      </c>
      <c r="K120">
        <f>VLOOKUP(J120,data!A:D,4,FALSE)</f>
        <v>19410</v>
      </c>
      <c r="L120" s="3">
        <f t="shared" si="5"/>
        <v>-100</v>
      </c>
    </row>
    <row r="121" spans="2:12" ht="13.9" x14ac:dyDescent="0.35">
      <c r="B121" t="str">
        <f t="shared" si="3"/>
        <v>3134</v>
      </c>
      <c r="C121" s="2">
        <v>3</v>
      </c>
      <c r="D121" s="2">
        <v>1</v>
      </c>
      <c r="E121" s="1">
        <v>34</v>
      </c>
      <c r="F121" s="4">
        <v>19100</v>
      </c>
      <c r="G121" s="2">
        <v>1</v>
      </c>
      <c r="H121" s="2">
        <v>35</v>
      </c>
      <c r="I121" s="5">
        <v>19720</v>
      </c>
      <c r="J121" t="str">
        <f t="shared" si="4"/>
        <v>135</v>
      </c>
      <c r="K121">
        <f>VLOOKUP(J121,data!A:D,4,FALSE)</f>
        <v>19720</v>
      </c>
      <c r="L121" s="3">
        <f t="shared" si="5"/>
        <v>0</v>
      </c>
    </row>
    <row r="122" spans="2:12" ht="13.9" x14ac:dyDescent="0.35">
      <c r="B122" t="str">
        <f t="shared" si="3"/>
        <v>3134.5</v>
      </c>
      <c r="C122" s="2">
        <v>3</v>
      </c>
      <c r="D122" s="2">
        <v>1</v>
      </c>
      <c r="E122" s="1">
        <v>34.5</v>
      </c>
      <c r="F122" s="4">
        <v>19510</v>
      </c>
      <c r="G122" s="2">
        <v>1</v>
      </c>
      <c r="H122" s="2">
        <v>35.5</v>
      </c>
      <c r="I122" s="5">
        <v>20040</v>
      </c>
      <c r="J122" t="str">
        <f t="shared" si="4"/>
        <v>135.5</v>
      </c>
      <c r="K122">
        <f>VLOOKUP(J122,data!A:D,4,FALSE)</f>
        <v>20040</v>
      </c>
      <c r="L122" s="3">
        <f t="shared" si="5"/>
        <v>0</v>
      </c>
    </row>
    <row r="123" spans="2:12" ht="13.9" x14ac:dyDescent="0.35">
      <c r="B123" t="str">
        <f t="shared" si="3"/>
        <v>3135</v>
      </c>
      <c r="C123" s="2">
        <v>3</v>
      </c>
      <c r="D123" s="2">
        <v>1</v>
      </c>
      <c r="E123" s="1">
        <v>35</v>
      </c>
      <c r="F123" s="4">
        <v>19720</v>
      </c>
      <c r="G123" s="2">
        <v>1</v>
      </c>
      <c r="H123" s="2">
        <v>36</v>
      </c>
      <c r="I123" s="5">
        <v>20360</v>
      </c>
      <c r="J123" t="str">
        <f t="shared" si="4"/>
        <v>136</v>
      </c>
      <c r="K123">
        <f>VLOOKUP(J123,data!A:D,4,FALSE)</f>
        <v>20360</v>
      </c>
      <c r="L123" s="3">
        <f t="shared" si="5"/>
        <v>0</v>
      </c>
    </row>
    <row r="124" spans="2:12" ht="13.9" x14ac:dyDescent="0.35">
      <c r="B124" t="str">
        <f t="shared" si="3"/>
        <v>3135.5</v>
      </c>
      <c r="C124" s="2">
        <v>3</v>
      </c>
      <c r="D124" s="2">
        <v>1</v>
      </c>
      <c r="E124" s="1">
        <v>35.5</v>
      </c>
      <c r="F124" s="4">
        <v>20040</v>
      </c>
      <c r="G124" s="2">
        <v>1</v>
      </c>
      <c r="H124" s="2">
        <v>36.5</v>
      </c>
      <c r="I124" s="5">
        <v>20680</v>
      </c>
      <c r="J124" t="str">
        <f t="shared" si="4"/>
        <v>136.5</v>
      </c>
      <c r="K124">
        <f>VLOOKUP(J124,data!A:D,4,FALSE)</f>
        <v>20680</v>
      </c>
      <c r="L124" s="3">
        <f t="shared" si="5"/>
        <v>0</v>
      </c>
    </row>
    <row r="125" spans="2:12" ht="13.9" x14ac:dyDescent="0.35">
      <c r="B125" t="str">
        <f t="shared" si="3"/>
        <v>3136</v>
      </c>
      <c r="C125" s="2">
        <v>3</v>
      </c>
      <c r="D125" s="2">
        <v>1</v>
      </c>
      <c r="E125" s="1">
        <v>36</v>
      </c>
      <c r="F125" s="4">
        <v>20360</v>
      </c>
      <c r="G125" s="2">
        <v>1</v>
      </c>
      <c r="H125" s="2">
        <v>37</v>
      </c>
      <c r="I125" s="5">
        <v>21010</v>
      </c>
      <c r="J125" t="str">
        <f t="shared" si="4"/>
        <v>137</v>
      </c>
      <c r="K125">
        <f>VLOOKUP(J125,data!A:D,4,FALSE)</f>
        <v>21010</v>
      </c>
      <c r="L125" s="3">
        <f t="shared" si="5"/>
        <v>0</v>
      </c>
    </row>
    <row r="126" spans="2:12" ht="13.9" x14ac:dyDescent="0.35">
      <c r="B126" t="str">
        <f t="shared" si="3"/>
        <v>3136.5</v>
      </c>
      <c r="C126" s="2">
        <v>3</v>
      </c>
      <c r="D126" s="2">
        <v>1</v>
      </c>
      <c r="E126" s="1">
        <v>36.5</v>
      </c>
      <c r="F126" s="4">
        <v>20680</v>
      </c>
      <c r="G126" s="2">
        <v>1</v>
      </c>
      <c r="H126" s="2">
        <v>37</v>
      </c>
      <c r="I126" s="5">
        <v>21010</v>
      </c>
      <c r="J126" t="str">
        <f t="shared" si="4"/>
        <v>137</v>
      </c>
      <c r="K126">
        <f>VLOOKUP(J126,data!A:D,4,FALSE)</f>
        <v>21010</v>
      </c>
      <c r="L126" s="3">
        <f t="shared" si="5"/>
        <v>0</v>
      </c>
    </row>
    <row r="127" spans="2:12" ht="13.9" x14ac:dyDescent="0.35">
      <c r="B127" t="str">
        <f t="shared" si="3"/>
        <v>3137</v>
      </c>
      <c r="C127" s="2">
        <v>3</v>
      </c>
      <c r="D127" s="2">
        <v>1</v>
      </c>
      <c r="E127" s="1">
        <v>37</v>
      </c>
      <c r="F127" s="4">
        <v>21010</v>
      </c>
      <c r="G127" s="2">
        <v>2</v>
      </c>
      <c r="H127" s="2">
        <v>24.5</v>
      </c>
      <c r="I127" s="5">
        <v>21500</v>
      </c>
      <c r="J127" t="str">
        <f t="shared" si="4"/>
        <v>224.5</v>
      </c>
      <c r="K127">
        <f>VLOOKUP(J127,data!A:D,4,FALSE)</f>
        <v>21500</v>
      </c>
      <c r="L127" s="3">
        <f t="shared" si="5"/>
        <v>0</v>
      </c>
    </row>
    <row r="128" spans="2:12" ht="13.9" x14ac:dyDescent="0.35">
      <c r="B128" t="str">
        <f t="shared" si="3"/>
        <v>3224</v>
      </c>
      <c r="C128" s="2">
        <v>3</v>
      </c>
      <c r="D128" s="2">
        <v>2</v>
      </c>
      <c r="E128" s="1">
        <v>24</v>
      </c>
      <c r="F128" s="4">
        <v>21140</v>
      </c>
      <c r="G128" s="2">
        <v>2</v>
      </c>
      <c r="H128" s="2">
        <v>24.5</v>
      </c>
      <c r="I128" s="5">
        <v>21500</v>
      </c>
      <c r="J128" t="str">
        <f t="shared" si="4"/>
        <v>224.5</v>
      </c>
      <c r="K128">
        <f>VLOOKUP(J128,data!A:D,4,FALSE)</f>
        <v>21500</v>
      </c>
      <c r="L128" s="3">
        <f t="shared" si="5"/>
        <v>0</v>
      </c>
    </row>
    <row r="129" spans="1:12" ht="13.9" x14ac:dyDescent="0.35">
      <c r="B129" t="str">
        <f t="shared" si="3"/>
        <v>3224.5</v>
      </c>
      <c r="C129" s="2">
        <v>3</v>
      </c>
      <c r="D129" s="2">
        <v>2</v>
      </c>
      <c r="E129" s="1">
        <v>24.5</v>
      </c>
      <c r="F129" s="4">
        <v>21500</v>
      </c>
      <c r="G129" s="2">
        <v>2</v>
      </c>
      <c r="H129" s="2">
        <v>25</v>
      </c>
      <c r="I129" s="5">
        <v>21880</v>
      </c>
      <c r="J129" t="str">
        <f t="shared" si="4"/>
        <v>225</v>
      </c>
      <c r="K129">
        <f>VLOOKUP(J129,data!A:D,4,FALSE)</f>
        <v>21880</v>
      </c>
      <c r="L129" s="3">
        <f t="shared" si="5"/>
        <v>0</v>
      </c>
    </row>
    <row r="130" spans="1:12" ht="13.9" x14ac:dyDescent="0.35">
      <c r="B130" t="str">
        <f t="shared" ref="B130:B193" si="6">C130&amp;D130&amp;E130</f>
        <v>3225</v>
      </c>
      <c r="C130" s="2">
        <v>3</v>
      </c>
      <c r="D130" s="2">
        <v>2</v>
      </c>
      <c r="E130" s="1">
        <v>25</v>
      </c>
      <c r="F130" s="4">
        <v>21880</v>
      </c>
      <c r="G130" s="2">
        <v>2</v>
      </c>
      <c r="H130" s="2">
        <v>25.5</v>
      </c>
      <c r="I130" s="5">
        <v>22230</v>
      </c>
      <c r="J130" t="str">
        <f t="shared" si="4"/>
        <v>225.5</v>
      </c>
      <c r="K130">
        <f>VLOOKUP(J130,data!A:D,4,FALSE)</f>
        <v>22230</v>
      </c>
      <c r="L130" s="3">
        <f t="shared" si="5"/>
        <v>0</v>
      </c>
    </row>
    <row r="131" spans="1:12" ht="13.9" x14ac:dyDescent="0.35">
      <c r="B131" t="str">
        <f t="shared" si="6"/>
        <v>3225.5</v>
      </c>
      <c r="C131" s="2">
        <v>3</v>
      </c>
      <c r="D131" s="2">
        <v>2</v>
      </c>
      <c r="E131" s="1">
        <v>25.5</v>
      </c>
      <c r="F131" s="4">
        <v>22230</v>
      </c>
      <c r="G131" s="2">
        <v>2</v>
      </c>
      <c r="H131" s="2">
        <v>26</v>
      </c>
      <c r="I131" s="5">
        <v>22600</v>
      </c>
      <c r="J131" t="str">
        <f t="shared" ref="J131:J194" si="7">G131&amp;H131</f>
        <v>226</v>
      </c>
      <c r="K131">
        <f>VLOOKUP(J131,data!A:D,4,FALSE)</f>
        <v>22600</v>
      </c>
      <c r="L131" s="3">
        <f t="shared" ref="L131:L194" si="8">K131-I131</f>
        <v>0</v>
      </c>
    </row>
    <row r="132" spans="1:12" ht="13.9" x14ac:dyDescent="0.35">
      <c r="B132" t="str">
        <f t="shared" si="6"/>
        <v>3226</v>
      </c>
      <c r="C132" s="2">
        <v>3</v>
      </c>
      <c r="D132" s="2">
        <v>2</v>
      </c>
      <c r="E132" s="1">
        <v>26</v>
      </c>
      <c r="F132" s="4">
        <v>22600</v>
      </c>
      <c r="G132" s="2">
        <v>2</v>
      </c>
      <c r="H132" s="2">
        <v>26.5</v>
      </c>
      <c r="I132" s="5">
        <v>22980</v>
      </c>
      <c r="J132" t="str">
        <f t="shared" si="7"/>
        <v>226.5</v>
      </c>
      <c r="K132">
        <f>VLOOKUP(J132,data!A:D,4,FALSE)</f>
        <v>22980</v>
      </c>
      <c r="L132" s="3">
        <f t="shared" si="8"/>
        <v>0</v>
      </c>
    </row>
    <row r="133" spans="1:12" ht="13.9" x14ac:dyDescent="0.35">
      <c r="B133" t="str">
        <f t="shared" si="6"/>
        <v>3226.5</v>
      </c>
      <c r="C133" s="2">
        <v>3</v>
      </c>
      <c r="D133" s="2">
        <v>2</v>
      </c>
      <c r="E133" s="1">
        <v>26.5</v>
      </c>
      <c r="F133" s="4">
        <v>22980</v>
      </c>
      <c r="G133" s="2">
        <v>2</v>
      </c>
      <c r="H133" s="2">
        <v>27</v>
      </c>
      <c r="I133" s="5">
        <v>23340</v>
      </c>
      <c r="J133" t="str">
        <f t="shared" si="7"/>
        <v>227</v>
      </c>
      <c r="K133">
        <f>VLOOKUP(J133,data!A:D,4,FALSE)</f>
        <v>23340</v>
      </c>
      <c r="L133" s="3">
        <f t="shared" si="8"/>
        <v>0</v>
      </c>
    </row>
    <row r="134" spans="1:12" ht="13.9" x14ac:dyDescent="0.35">
      <c r="B134" t="str">
        <f t="shared" si="6"/>
        <v>3227</v>
      </c>
      <c r="C134" s="2">
        <v>3</v>
      </c>
      <c r="D134" s="2">
        <v>2</v>
      </c>
      <c r="E134" s="1">
        <v>27</v>
      </c>
      <c r="F134" s="4">
        <v>23340</v>
      </c>
      <c r="G134" s="2">
        <v>2</v>
      </c>
      <c r="H134" s="2">
        <v>27.5</v>
      </c>
      <c r="I134" s="5">
        <v>23710</v>
      </c>
      <c r="J134" t="str">
        <f t="shared" si="7"/>
        <v>227.5</v>
      </c>
      <c r="K134">
        <f>VLOOKUP(J134,data!A:D,4,FALSE)</f>
        <v>23710</v>
      </c>
      <c r="L134" s="3">
        <f t="shared" si="8"/>
        <v>0</v>
      </c>
    </row>
    <row r="135" spans="1:12" ht="13.9" x14ac:dyDescent="0.35">
      <c r="B135" t="str">
        <f t="shared" si="6"/>
        <v>4122</v>
      </c>
      <c r="C135" s="2">
        <v>4</v>
      </c>
      <c r="D135" s="2">
        <v>1</v>
      </c>
      <c r="E135" s="1">
        <v>22</v>
      </c>
      <c r="F135" s="4">
        <v>12090</v>
      </c>
      <c r="G135" s="2">
        <v>1</v>
      </c>
      <c r="H135" s="2">
        <v>24.5</v>
      </c>
      <c r="I135" s="5">
        <v>13310</v>
      </c>
      <c r="J135" t="str">
        <f t="shared" si="7"/>
        <v>124.5</v>
      </c>
      <c r="K135">
        <f>VLOOKUP(J135,data!A:D,4,FALSE)</f>
        <v>13310</v>
      </c>
      <c r="L135" s="3">
        <f t="shared" si="8"/>
        <v>0</v>
      </c>
    </row>
    <row r="136" spans="1:12" ht="13.9" x14ac:dyDescent="0.35">
      <c r="B136" t="str">
        <f t="shared" si="6"/>
        <v>4122.5</v>
      </c>
      <c r="C136" s="2">
        <v>4</v>
      </c>
      <c r="D136" s="2">
        <v>1</v>
      </c>
      <c r="E136" s="1">
        <v>22.5</v>
      </c>
      <c r="F136" s="4">
        <v>12330</v>
      </c>
      <c r="G136" s="4">
        <v>1</v>
      </c>
      <c r="H136" s="2">
        <v>25</v>
      </c>
      <c r="I136" s="5">
        <v>13760</v>
      </c>
      <c r="J136" t="str">
        <f t="shared" si="7"/>
        <v>125</v>
      </c>
      <c r="K136">
        <f>VLOOKUP(J136,data!A:D,4,FALSE)</f>
        <v>13760</v>
      </c>
      <c r="L136" s="3">
        <f t="shared" si="8"/>
        <v>0</v>
      </c>
    </row>
    <row r="137" spans="1:12" ht="13.9" x14ac:dyDescent="0.35">
      <c r="B137" t="str">
        <f t="shared" si="6"/>
        <v>4123</v>
      </c>
      <c r="C137" s="2">
        <v>4</v>
      </c>
      <c r="D137" s="1">
        <v>1</v>
      </c>
      <c r="E137" s="1">
        <v>23</v>
      </c>
      <c r="F137" s="4">
        <v>12560</v>
      </c>
      <c r="G137" s="4">
        <v>1</v>
      </c>
      <c r="H137" s="2">
        <v>25.5</v>
      </c>
      <c r="I137" s="5">
        <v>14030</v>
      </c>
      <c r="J137" t="str">
        <f t="shared" si="7"/>
        <v>125.5</v>
      </c>
      <c r="K137">
        <f>VLOOKUP(J137,data!A:D,4,FALSE)</f>
        <v>14030</v>
      </c>
      <c r="L137" s="3">
        <f t="shared" si="8"/>
        <v>0</v>
      </c>
    </row>
    <row r="138" spans="1:12" ht="13.9" x14ac:dyDescent="0.35">
      <c r="A138" s="6">
        <v>4</v>
      </c>
      <c r="B138" t="str">
        <f t="shared" si="6"/>
        <v>4123.5</v>
      </c>
      <c r="C138" s="2">
        <v>4</v>
      </c>
      <c r="D138" s="1">
        <v>1</v>
      </c>
      <c r="E138" s="1">
        <v>23.5</v>
      </c>
      <c r="F138" s="4">
        <v>12810</v>
      </c>
      <c r="G138" s="4">
        <v>1</v>
      </c>
      <c r="H138" s="2">
        <v>26</v>
      </c>
      <c r="I138" s="5">
        <v>14310</v>
      </c>
      <c r="J138" t="str">
        <f t="shared" si="7"/>
        <v>126</v>
      </c>
      <c r="K138">
        <f>VLOOKUP(J138,data!A:D,4,FALSE)</f>
        <v>14310</v>
      </c>
      <c r="L138" s="3">
        <f t="shared" si="8"/>
        <v>0</v>
      </c>
    </row>
    <row r="139" spans="1:12" ht="13.9" x14ac:dyDescent="0.35">
      <c r="B139" t="str">
        <f t="shared" si="6"/>
        <v>4124</v>
      </c>
      <c r="C139" s="2">
        <v>4</v>
      </c>
      <c r="D139" s="1">
        <v>1</v>
      </c>
      <c r="E139" s="1">
        <v>24</v>
      </c>
      <c r="F139" s="4">
        <v>13070</v>
      </c>
      <c r="G139" s="4">
        <v>1</v>
      </c>
      <c r="H139" s="2">
        <v>26.5</v>
      </c>
      <c r="I139" s="5">
        <v>14570</v>
      </c>
      <c r="J139" t="str">
        <f t="shared" si="7"/>
        <v>126.5</v>
      </c>
      <c r="K139">
        <f>VLOOKUP(J139,data!A:D,4,FALSE)</f>
        <v>14570</v>
      </c>
      <c r="L139" s="3">
        <f t="shared" si="8"/>
        <v>0</v>
      </c>
    </row>
    <row r="140" spans="1:12" ht="13.9" x14ac:dyDescent="0.35">
      <c r="B140" t="str">
        <f t="shared" si="6"/>
        <v>4124.5</v>
      </c>
      <c r="C140" s="2">
        <v>4</v>
      </c>
      <c r="D140" s="1">
        <v>1</v>
      </c>
      <c r="E140" s="1">
        <v>24.5</v>
      </c>
      <c r="F140" s="4">
        <v>13310</v>
      </c>
      <c r="G140" s="4">
        <v>1</v>
      </c>
      <c r="H140" s="2">
        <v>27</v>
      </c>
      <c r="I140" s="5">
        <v>14850</v>
      </c>
      <c r="J140" t="str">
        <f t="shared" si="7"/>
        <v>127</v>
      </c>
      <c r="K140">
        <f>VLOOKUP(J140,data!A:D,4,FALSE)</f>
        <v>14850</v>
      </c>
      <c r="L140" s="3">
        <f t="shared" si="8"/>
        <v>0</v>
      </c>
    </row>
    <row r="141" spans="1:12" ht="13.9" x14ac:dyDescent="0.35">
      <c r="B141" t="str">
        <f t="shared" si="6"/>
        <v>4125</v>
      </c>
      <c r="C141" s="2">
        <v>4</v>
      </c>
      <c r="D141" s="1">
        <v>1</v>
      </c>
      <c r="E141" s="1">
        <v>25</v>
      </c>
      <c r="F141" s="4">
        <v>13760</v>
      </c>
      <c r="G141" s="4">
        <v>1</v>
      </c>
      <c r="H141" s="2">
        <v>27.5</v>
      </c>
      <c r="I141" s="5">
        <v>15140</v>
      </c>
      <c r="J141" t="str">
        <f t="shared" si="7"/>
        <v>127.5</v>
      </c>
      <c r="K141">
        <f>VLOOKUP(J141,data!A:D,4,FALSE)</f>
        <v>15140</v>
      </c>
      <c r="L141" s="3">
        <f t="shared" si="8"/>
        <v>0</v>
      </c>
    </row>
    <row r="142" spans="1:12" ht="13.9" x14ac:dyDescent="0.35">
      <c r="B142" t="str">
        <f t="shared" si="6"/>
        <v>4125.5</v>
      </c>
      <c r="C142" s="2">
        <v>4</v>
      </c>
      <c r="D142" s="1">
        <v>1</v>
      </c>
      <c r="E142" s="1">
        <v>25.5</v>
      </c>
      <c r="F142" s="4">
        <v>14030</v>
      </c>
      <c r="G142" s="4">
        <v>1</v>
      </c>
      <c r="H142" s="2">
        <v>28</v>
      </c>
      <c r="I142" s="5">
        <v>15440</v>
      </c>
      <c r="J142" t="str">
        <f t="shared" si="7"/>
        <v>128</v>
      </c>
      <c r="K142">
        <f>VLOOKUP(J142,data!A:D,4,FALSE)</f>
        <v>15440</v>
      </c>
      <c r="L142" s="3">
        <f t="shared" si="8"/>
        <v>0</v>
      </c>
    </row>
    <row r="143" spans="1:12" ht="13.9" x14ac:dyDescent="0.35">
      <c r="B143" t="str">
        <f t="shared" si="6"/>
        <v>4126</v>
      </c>
      <c r="C143" s="2">
        <v>4</v>
      </c>
      <c r="D143" s="1">
        <v>1</v>
      </c>
      <c r="E143" s="1">
        <v>26</v>
      </c>
      <c r="F143" s="4">
        <v>14310</v>
      </c>
      <c r="G143" s="4">
        <v>1</v>
      </c>
      <c r="H143" s="2">
        <v>28</v>
      </c>
      <c r="I143" s="5">
        <v>15440</v>
      </c>
      <c r="J143" t="str">
        <f t="shared" si="7"/>
        <v>128</v>
      </c>
      <c r="K143">
        <f>VLOOKUP(J143,data!A:D,4,FALSE)</f>
        <v>15440</v>
      </c>
      <c r="L143" s="3">
        <f t="shared" si="8"/>
        <v>0</v>
      </c>
    </row>
    <row r="144" spans="1:12" ht="13.9" x14ac:dyDescent="0.35">
      <c r="B144" t="str">
        <f t="shared" si="6"/>
        <v>4126.5</v>
      </c>
      <c r="C144" s="2">
        <v>4</v>
      </c>
      <c r="D144" s="1">
        <v>1</v>
      </c>
      <c r="E144" s="1">
        <v>26.5</v>
      </c>
      <c r="F144" s="4">
        <v>14570</v>
      </c>
      <c r="G144" s="4">
        <v>1</v>
      </c>
      <c r="H144" s="2">
        <v>28.5</v>
      </c>
      <c r="I144" s="5">
        <v>15720</v>
      </c>
      <c r="J144" t="str">
        <f t="shared" si="7"/>
        <v>128.5</v>
      </c>
      <c r="K144">
        <f>VLOOKUP(J144,data!A:D,4,FALSE)</f>
        <v>15720</v>
      </c>
      <c r="L144" s="3">
        <f t="shared" si="8"/>
        <v>0</v>
      </c>
    </row>
    <row r="145" spans="2:12" ht="13.9" x14ac:dyDescent="0.35">
      <c r="B145" t="str">
        <f t="shared" si="6"/>
        <v>4127</v>
      </c>
      <c r="C145" s="2">
        <v>4</v>
      </c>
      <c r="D145" s="1">
        <v>1</v>
      </c>
      <c r="E145" s="1">
        <v>27</v>
      </c>
      <c r="F145" s="4">
        <v>14850</v>
      </c>
      <c r="G145" s="4">
        <v>1</v>
      </c>
      <c r="H145" s="2">
        <v>29</v>
      </c>
      <c r="I145" s="5">
        <v>16030</v>
      </c>
      <c r="J145" t="str">
        <f t="shared" si="7"/>
        <v>129</v>
      </c>
      <c r="K145">
        <f>VLOOKUP(J145,data!A:D,4,FALSE)</f>
        <v>16030</v>
      </c>
      <c r="L145" s="3">
        <f t="shared" si="8"/>
        <v>0</v>
      </c>
    </row>
    <row r="146" spans="2:12" ht="13.9" x14ac:dyDescent="0.35">
      <c r="B146" t="str">
        <f t="shared" si="6"/>
        <v>4127.5</v>
      </c>
      <c r="C146" s="2">
        <v>4</v>
      </c>
      <c r="D146" s="1">
        <v>1</v>
      </c>
      <c r="E146" s="1">
        <v>27.5</v>
      </c>
      <c r="F146" s="4">
        <v>15140</v>
      </c>
      <c r="G146" s="4">
        <v>1</v>
      </c>
      <c r="H146" s="2">
        <v>29.5</v>
      </c>
      <c r="I146" s="5">
        <v>16340</v>
      </c>
      <c r="J146" t="str">
        <f t="shared" si="7"/>
        <v>129.5</v>
      </c>
      <c r="K146">
        <f>VLOOKUP(J146,data!A:D,4,FALSE)</f>
        <v>16340</v>
      </c>
      <c r="L146" s="3">
        <f t="shared" si="8"/>
        <v>0</v>
      </c>
    </row>
    <row r="147" spans="2:12" ht="13.9" x14ac:dyDescent="0.35">
      <c r="B147" t="str">
        <f t="shared" si="6"/>
        <v>4128</v>
      </c>
      <c r="C147" s="2">
        <v>4</v>
      </c>
      <c r="D147" s="1">
        <v>1</v>
      </c>
      <c r="E147" s="1">
        <v>28</v>
      </c>
      <c r="F147" s="4">
        <v>15440</v>
      </c>
      <c r="G147" s="4">
        <v>1</v>
      </c>
      <c r="H147" s="2">
        <v>30</v>
      </c>
      <c r="I147" s="5">
        <v>16650</v>
      </c>
      <c r="J147" t="str">
        <f t="shared" si="7"/>
        <v>130</v>
      </c>
      <c r="K147">
        <f>VLOOKUP(J147,data!A:D,4,FALSE)</f>
        <v>16650</v>
      </c>
      <c r="L147" s="3">
        <f t="shared" si="8"/>
        <v>0</v>
      </c>
    </row>
    <row r="148" spans="2:12" ht="13.9" x14ac:dyDescent="0.35">
      <c r="B148" t="str">
        <f t="shared" si="6"/>
        <v>4128.5</v>
      </c>
      <c r="C148" s="2">
        <v>4</v>
      </c>
      <c r="D148" s="1">
        <v>1</v>
      </c>
      <c r="E148" s="1">
        <v>28.5</v>
      </c>
      <c r="F148" s="4">
        <v>15720</v>
      </c>
      <c r="G148" s="4">
        <v>1</v>
      </c>
      <c r="H148" s="2">
        <v>30.5</v>
      </c>
      <c r="I148" s="5">
        <v>16960</v>
      </c>
      <c r="J148" t="str">
        <f t="shared" si="7"/>
        <v>130.5</v>
      </c>
      <c r="K148">
        <f>VLOOKUP(J148,data!A:D,4,FALSE)</f>
        <v>16960</v>
      </c>
      <c r="L148" s="3">
        <f t="shared" si="8"/>
        <v>0</v>
      </c>
    </row>
    <row r="149" spans="2:12" ht="13.9" x14ac:dyDescent="0.35">
      <c r="B149" t="str">
        <f t="shared" si="6"/>
        <v>4129</v>
      </c>
      <c r="C149" s="2">
        <v>4</v>
      </c>
      <c r="D149" s="1">
        <v>1</v>
      </c>
      <c r="E149" s="1">
        <v>29</v>
      </c>
      <c r="F149" s="4">
        <v>16030</v>
      </c>
      <c r="G149" s="4">
        <v>1</v>
      </c>
      <c r="H149" s="2">
        <v>31</v>
      </c>
      <c r="I149" s="5">
        <v>17270</v>
      </c>
      <c r="J149" t="str">
        <f t="shared" si="7"/>
        <v>131</v>
      </c>
      <c r="K149">
        <f>VLOOKUP(J149,data!A:D,4,FALSE)</f>
        <v>17270</v>
      </c>
      <c r="L149" s="3">
        <f t="shared" si="8"/>
        <v>0</v>
      </c>
    </row>
    <row r="150" spans="2:12" ht="13.9" x14ac:dyDescent="0.35">
      <c r="B150" t="str">
        <f t="shared" si="6"/>
        <v>4129.5</v>
      </c>
      <c r="C150" s="2">
        <v>4</v>
      </c>
      <c r="D150" s="1">
        <v>1</v>
      </c>
      <c r="E150" s="1">
        <v>29.5</v>
      </c>
      <c r="F150" s="4">
        <v>16340</v>
      </c>
      <c r="G150" s="4">
        <v>1</v>
      </c>
      <c r="H150" s="2">
        <v>31.5</v>
      </c>
      <c r="I150" s="5">
        <v>17570</v>
      </c>
      <c r="J150" t="str">
        <f t="shared" si="7"/>
        <v>131.5</v>
      </c>
      <c r="K150">
        <f>VLOOKUP(J150,data!A:D,4,FALSE)</f>
        <v>17570</v>
      </c>
      <c r="L150" s="3">
        <f t="shared" si="8"/>
        <v>0</v>
      </c>
    </row>
    <row r="151" spans="2:12" ht="13.9" x14ac:dyDescent="0.35">
      <c r="B151" t="str">
        <f t="shared" si="6"/>
        <v>4130</v>
      </c>
      <c r="C151" s="2">
        <v>4</v>
      </c>
      <c r="D151" s="1">
        <v>1</v>
      </c>
      <c r="E151" s="1">
        <v>30</v>
      </c>
      <c r="F151" s="4">
        <v>16650</v>
      </c>
      <c r="G151" s="4">
        <v>1</v>
      </c>
      <c r="H151" s="2">
        <v>31.5</v>
      </c>
      <c r="I151" s="5">
        <v>17570</v>
      </c>
      <c r="J151" t="str">
        <f t="shared" si="7"/>
        <v>131.5</v>
      </c>
      <c r="K151">
        <f>VLOOKUP(J151,data!A:D,4,FALSE)</f>
        <v>17570</v>
      </c>
      <c r="L151" s="3">
        <f t="shared" si="8"/>
        <v>0</v>
      </c>
    </row>
    <row r="152" spans="2:12" ht="13.9" x14ac:dyDescent="0.35">
      <c r="B152" t="str">
        <f t="shared" si="6"/>
        <v>4130.5</v>
      </c>
      <c r="C152" s="2">
        <v>4</v>
      </c>
      <c r="D152" s="1">
        <v>1</v>
      </c>
      <c r="E152" s="1">
        <v>30.5</v>
      </c>
      <c r="F152" s="4">
        <v>16960</v>
      </c>
      <c r="G152" s="4">
        <v>1</v>
      </c>
      <c r="H152" s="2">
        <v>32</v>
      </c>
      <c r="I152" s="5">
        <v>17880</v>
      </c>
      <c r="J152" t="str">
        <f t="shared" si="7"/>
        <v>132</v>
      </c>
      <c r="K152">
        <f>VLOOKUP(J152,data!A:D,4,FALSE)</f>
        <v>17880</v>
      </c>
      <c r="L152" s="3">
        <f t="shared" si="8"/>
        <v>0</v>
      </c>
    </row>
    <row r="153" spans="2:12" ht="13.9" x14ac:dyDescent="0.35">
      <c r="B153" t="str">
        <f t="shared" si="6"/>
        <v>4131</v>
      </c>
      <c r="C153" s="2">
        <v>4</v>
      </c>
      <c r="D153" s="1">
        <v>1</v>
      </c>
      <c r="E153" s="1">
        <v>31</v>
      </c>
      <c r="F153" s="4">
        <v>17270</v>
      </c>
      <c r="G153" s="4">
        <v>1</v>
      </c>
      <c r="H153" s="2">
        <v>32.5</v>
      </c>
      <c r="I153" s="5">
        <v>18190</v>
      </c>
      <c r="J153" t="str">
        <f t="shared" si="7"/>
        <v>132.5</v>
      </c>
      <c r="K153">
        <f>VLOOKUP(J153,data!A:D,4,FALSE)</f>
        <v>18190</v>
      </c>
      <c r="L153" s="3">
        <f t="shared" si="8"/>
        <v>0</v>
      </c>
    </row>
    <row r="154" spans="2:12" ht="13.9" x14ac:dyDescent="0.35">
      <c r="B154" t="str">
        <f t="shared" si="6"/>
        <v>4131.5</v>
      </c>
      <c r="C154" s="2">
        <v>4</v>
      </c>
      <c r="D154" s="1">
        <v>1</v>
      </c>
      <c r="E154" s="1">
        <v>31.5</v>
      </c>
      <c r="F154" s="4">
        <v>17570</v>
      </c>
      <c r="G154" s="4">
        <v>1</v>
      </c>
      <c r="H154" s="2">
        <v>33</v>
      </c>
      <c r="I154" s="5">
        <v>18480</v>
      </c>
      <c r="J154" t="str">
        <f t="shared" si="7"/>
        <v>133</v>
      </c>
      <c r="K154">
        <f>VLOOKUP(J154,data!A:D,4,FALSE)</f>
        <v>18480</v>
      </c>
      <c r="L154" s="3">
        <f t="shared" si="8"/>
        <v>0</v>
      </c>
    </row>
    <row r="155" spans="2:12" ht="13.9" x14ac:dyDescent="0.35">
      <c r="B155" t="str">
        <f t="shared" si="6"/>
        <v>4132</v>
      </c>
      <c r="C155" s="2">
        <v>4</v>
      </c>
      <c r="D155" s="1">
        <v>1</v>
      </c>
      <c r="E155" s="2">
        <v>32</v>
      </c>
      <c r="F155" s="4">
        <v>17880</v>
      </c>
      <c r="G155" s="4">
        <v>1</v>
      </c>
      <c r="H155" s="2">
        <v>33.5</v>
      </c>
      <c r="I155" s="5">
        <v>18790</v>
      </c>
      <c r="J155" t="str">
        <f t="shared" si="7"/>
        <v>133.5</v>
      </c>
      <c r="K155">
        <f>VLOOKUP(J155,data!A:D,4,FALSE)</f>
        <v>18790</v>
      </c>
      <c r="L155" s="3">
        <f t="shared" si="8"/>
        <v>0</v>
      </c>
    </row>
    <row r="156" spans="2:12" ht="13.9" x14ac:dyDescent="0.35">
      <c r="B156" t="str">
        <f t="shared" si="6"/>
        <v>4132.5</v>
      </c>
      <c r="C156" s="2">
        <v>4</v>
      </c>
      <c r="D156" s="1">
        <v>1</v>
      </c>
      <c r="E156" s="2">
        <v>32.5</v>
      </c>
      <c r="F156" s="4">
        <v>18190</v>
      </c>
      <c r="G156" s="4">
        <v>1</v>
      </c>
      <c r="H156" s="2">
        <v>34</v>
      </c>
      <c r="I156" s="5">
        <v>19100</v>
      </c>
      <c r="J156" t="str">
        <f t="shared" si="7"/>
        <v>134</v>
      </c>
      <c r="K156">
        <f>VLOOKUP(J156,data!A:D,4,FALSE)</f>
        <v>19100</v>
      </c>
      <c r="L156" s="3">
        <f t="shared" si="8"/>
        <v>0</v>
      </c>
    </row>
    <row r="157" spans="2:12" ht="13.9" x14ac:dyDescent="0.35">
      <c r="B157" t="str">
        <f t="shared" si="6"/>
        <v>4133</v>
      </c>
      <c r="C157" s="2">
        <v>4</v>
      </c>
      <c r="D157" s="1">
        <v>1</v>
      </c>
      <c r="E157" s="2">
        <v>33</v>
      </c>
      <c r="F157" s="4">
        <v>18480</v>
      </c>
      <c r="G157" s="4">
        <v>1</v>
      </c>
      <c r="H157" s="2">
        <v>34.5</v>
      </c>
      <c r="I157" s="5">
        <v>19510</v>
      </c>
      <c r="J157" t="str">
        <f t="shared" si="7"/>
        <v>134.5</v>
      </c>
      <c r="K157">
        <f>VLOOKUP(J157,data!A:D,4,FALSE)</f>
        <v>19410</v>
      </c>
      <c r="L157" s="3">
        <f t="shared" si="8"/>
        <v>-100</v>
      </c>
    </row>
    <row r="158" spans="2:12" ht="13.9" x14ac:dyDescent="0.35">
      <c r="B158" t="str">
        <f t="shared" si="6"/>
        <v>4133.5</v>
      </c>
      <c r="C158" s="2">
        <v>4</v>
      </c>
      <c r="D158" s="1">
        <v>1</v>
      </c>
      <c r="E158" s="2">
        <v>33.5</v>
      </c>
      <c r="F158" s="4">
        <v>18790</v>
      </c>
      <c r="G158" s="4">
        <v>1</v>
      </c>
      <c r="H158" s="2">
        <v>35</v>
      </c>
      <c r="I158" s="5">
        <v>19720</v>
      </c>
      <c r="J158" t="str">
        <f t="shared" si="7"/>
        <v>135</v>
      </c>
      <c r="K158">
        <f>VLOOKUP(J158,data!A:D,4,FALSE)</f>
        <v>19720</v>
      </c>
      <c r="L158" s="3">
        <f t="shared" si="8"/>
        <v>0</v>
      </c>
    </row>
    <row r="159" spans="2:12" ht="13.9" x14ac:dyDescent="0.35">
      <c r="B159" t="str">
        <f t="shared" si="6"/>
        <v>4134</v>
      </c>
      <c r="C159" s="2">
        <v>4</v>
      </c>
      <c r="D159" s="1">
        <v>1</v>
      </c>
      <c r="E159" s="2">
        <v>34</v>
      </c>
      <c r="F159" s="4">
        <v>19100</v>
      </c>
      <c r="G159" s="4">
        <v>1</v>
      </c>
      <c r="H159" s="2">
        <v>35</v>
      </c>
      <c r="I159" s="5">
        <v>19720</v>
      </c>
      <c r="J159" t="str">
        <f t="shared" si="7"/>
        <v>135</v>
      </c>
      <c r="K159">
        <f>VLOOKUP(J159,data!A:D,4,FALSE)</f>
        <v>19720</v>
      </c>
      <c r="L159" s="3">
        <f t="shared" si="8"/>
        <v>0</v>
      </c>
    </row>
    <row r="160" spans="2:12" ht="13.9" x14ac:dyDescent="0.35">
      <c r="B160" t="str">
        <f t="shared" si="6"/>
        <v>4134.5</v>
      </c>
      <c r="C160" s="2">
        <v>4</v>
      </c>
      <c r="D160" s="1">
        <v>1</v>
      </c>
      <c r="E160" s="2">
        <v>34.5</v>
      </c>
      <c r="F160" s="4">
        <v>19510</v>
      </c>
      <c r="G160" s="4">
        <v>1</v>
      </c>
      <c r="H160" s="2">
        <v>35.5</v>
      </c>
      <c r="I160" s="5">
        <v>20040</v>
      </c>
      <c r="J160" t="str">
        <f t="shared" si="7"/>
        <v>135.5</v>
      </c>
      <c r="K160">
        <f>VLOOKUP(J160,data!A:D,4,FALSE)</f>
        <v>20040</v>
      </c>
      <c r="L160" s="3">
        <f t="shared" si="8"/>
        <v>0</v>
      </c>
    </row>
    <row r="161" spans="2:12" ht="13.9" x14ac:dyDescent="0.35">
      <c r="B161" t="str">
        <f t="shared" si="6"/>
        <v>4135</v>
      </c>
      <c r="C161" s="2">
        <v>4</v>
      </c>
      <c r="D161" s="1">
        <v>1</v>
      </c>
      <c r="E161" s="2">
        <v>35</v>
      </c>
      <c r="F161" s="4">
        <v>19720</v>
      </c>
      <c r="G161" s="4">
        <v>1</v>
      </c>
      <c r="H161" s="2">
        <v>36</v>
      </c>
      <c r="I161" s="5">
        <v>20360</v>
      </c>
      <c r="J161" t="str">
        <f t="shared" si="7"/>
        <v>136</v>
      </c>
      <c r="K161">
        <f>VLOOKUP(J161,data!A:D,4,FALSE)</f>
        <v>20360</v>
      </c>
      <c r="L161" s="3">
        <f t="shared" si="8"/>
        <v>0</v>
      </c>
    </row>
    <row r="162" spans="2:12" ht="13.9" x14ac:dyDescent="0.35">
      <c r="B162" t="str">
        <f t="shared" si="6"/>
        <v>4135.5</v>
      </c>
      <c r="C162" s="2">
        <v>4</v>
      </c>
      <c r="D162" s="1">
        <v>1</v>
      </c>
      <c r="E162" s="1">
        <v>35.5</v>
      </c>
      <c r="F162" s="4">
        <v>20040</v>
      </c>
      <c r="G162" s="4">
        <v>1</v>
      </c>
      <c r="H162" s="2">
        <v>36.5</v>
      </c>
      <c r="I162" s="5">
        <v>20680</v>
      </c>
      <c r="J162" t="str">
        <f t="shared" si="7"/>
        <v>136.5</v>
      </c>
      <c r="K162">
        <f>VLOOKUP(J162,data!A:D,4,FALSE)</f>
        <v>20680</v>
      </c>
      <c r="L162" s="3">
        <f t="shared" si="8"/>
        <v>0</v>
      </c>
    </row>
    <row r="163" spans="2:12" ht="13.9" x14ac:dyDescent="0.35">
      <c r="B163" t="str">
        <f t="shared" si="6"/>
        <v>4136</v>
      </c>
      <c r="C163" s="2">
        <v>4</v>
      </c>
      <c r="D163" s="1">
        <v>1</v>
      </c>
      <c r="E163" s="1">
        <v>36</v>
      </c>
      <c r="F163" s="4">
        <v>20360</v>
      </c>
      <c r="G163" s="4">
        <v>1</v>
      </c>
      <c r="H163" s="2">
        <v>37</v>
      </c>
      <c r="I163" s="5">
        <v>21010</v>
      </c>
      <c r="J163" t="str">
        <f t="shared" si="7"/>
        <v>137</v>
      </c>
      <c r="K163">
        <f>VLOOKUP(J163,data!A:D,4,FALSE)</f>
        <v>21010</v>
      </c>
      <c r="L163" s="3">
        <f t="shared" si="8"/>
        <v>0</v>
      </c>
    </row>
    <row r="164" spans="2:12" ht="13.9" x14ac:dyDescent="0.35">
      <c r="B164" t="str">
        <f t="shared" si="6"/>
        <v>4136.5</v>
      </c>
      <c r="C164" s="2">
        <v>4</v>
      </c>
      <c r="D164" s="1">
        <v>1</v>
      </c>
      <c r="E164" s="1">
        <v>36.5</v>
      </c>
      <c r="F164" s="4">
        <v>20680</v>
      </c>
      <c r="G164" s="4">
        <v>2</v>
      </c>
      <c r="H164" s="2">
        <v>24.5</v>
      </c>
      <c r="I164" s="5">
        <v>21500</v>
      </c>
      <c r="J164" t="str">
        <f t="shared" si="7"/>
        <v>224.5</v>
      </c>
      <c r="K164">
        <f>VLOOKUP(J164,data!A:D,4,FALSE)</f>
        <v>21500</v>
      </c>
      <c r="L164" s="3">
        <f t="shared" si="8"/>
        <v>0</v>
      </c>
    </row>
    <row r="165" spans="2:12" ht="13.9" x14ac:dyDescent="0.35">
      <c r="B165" t="str">
        <f t="shared" si="6"/>
        <v>4137</v>
      </c>
      <c r="C165" s="2">
        <v>4</v>
      </c>
      <c r="D165" s="1">
        <v>1</v>
      </c>
      <c r="E165" s="1">
        <v>37</v>
      </c>
      <c r="F165" s="4">
        <v>21010</v>
      </c>
      <c r="G165" s="4">
        <v>2</v>
      </c>
      <c r="H165" s="2">
        <v>25</v>
      </c>
      <c r="I165" s="5">
        <v>21880</v>
      </c>
      <c r="J165" t="str">
        <f t="shared" si="7"/>
        <v>225</v>
      </c>
      <c r="K165">
        <f>VLOOKUP(J165,data!A:D,4,FALSE)</f>
        <v>21880</v>
      </c>
      <c r="L165" s="3">
        <f t="shared" si="8"/>
        <v>0</v>
      </c>
    </row>
    <row r="166" spans="2:12" ht="13.9" x14ac:dyDescent="0.35">
      <c r="B166" t="str">
        <f t="shared" si="6"/>
        <v>4224</v>
      </c>
      <c r="C166" s="2">
        <v>4</v>
      </c>
      <c r="D166" s="1">
        <v>2</v>
      </c>
      <c r="E166" s="1">
        <v>24</v>
      </c>
      <c r="F166" s="4">
        <v>21140</v>
      </c>
      <c r="G166" s="4">
        <v>2</v>
      </c>
      <c r="H166" s="2">
        <v>25</v>
      </c>
      <c r="I166" s="5">
        <v>21880</v>
      </c>
      <c r="J166" t="str">
        <f t="shared" si="7"/>
        <v>225</v>
      </c>
      <c r="K166">
        <f>VLOOKUP(J166,data!A:D,4,FALSE)</f>
        <v>21880</v>
      </c>
      <c r="L166" s="3">
        <f t="shared" si="8"/>
        <v>0</v>
      </c>
    </row>
    <row r="167" spans="2:12" ht="13.9" x14ac:dyDescent="0.35">
      <c r="B167" t="str">
        <f t="shared" si="6"/>
        <v>4224.5</v>
      </c>
      <c r="C167" s="2">
        <v>4</v>
      </c>
      <c r="D167" s="1">
        <v>2</v>
      </c>
      <c r="E167" s="1">
        <v>24.5</v>
      </c>
      <c r="F167" s="4">
        <v>21500</v>
      </c>
      <c r="G167" s="4">
        <v>2</v>
      </c>
      <c r="H167" s="2">
        <v>25.5</v>
      </c>
      <c r="I167" s="5">
        <v>22230</v>
      </c>
      <c r="J167" t="str">
        <f t="shared" si="7"/>
        <v>225.5</v>
      </c>
      <c r="K167">
        <f>VLOOKUP(J167,data!A:D,4,FALSE)</f>
        <v>22230</v>
      </c>
      <c r="L167" s="3">
        <f t="shared" si="8"/>
        <v>0</v>
      </c>
    </row>
    <row r="168" spans="2:12" ht="13.9" x14ac:dyDescent="0.35">
      <c r="B168" t="str">
        <f t="shared" si="6"/>
        <v>4225</v>
      </c>
      <c r="C168" s="2">
        <v>4</v>
      </c>
      <c r="D168" s="1">
        <v>2</v>
      </c>
      <c r="E168" s="1">
        <v>25</v>
      </c>
      <c r="F168" s="4">
        <v>21880</v>
      </c>
      <c r="G168" s="4">
        <v>2</v>
      </c>
      <c r="H168" s="2">
        <v>26</v>
      </c>
      <c r="I168" s="5">
        <v>22600</v>
      </c>
      <c r="J168" t="str">
        <f t="shared" si="7"/>
        <v>226</v>
      </c>
      <c r="K168">
        <f>VLOOKUP(J168,data!A:D,4,FALSE)</f>
        <v>22600</v>
      </c>
      <c r="L168" s="3">
        <f t="shared" si="8"/>
        <v>0</v>
      </c>
    </row>
    <row r="169" spans="2:12" ht="13.9" x14ac:dyDescent="0.35">
      <c r="B169" t="str">
        <f t="shared" si="6"/>
        <v>4225.5</v>
      </c>
      <c r="C169" s="2">
        <v>4</v>
      </c>
      <c r="D169" s="1">
        <v>2</v>
      </c>
      <c r="E169" s="1">
        <v>25.5</v>
      </c>
      <c r="F169" s="4">
        <v>22230</v>
      </c>
      <c r="G169" s="4">
        <v>2</v>
      </c>
      <c r="H169" s="2">
        <v>26.5</v>
      </c>
      <c r="I169" s="5">
        <v>22980</v>
      </c>
      <c r="J169" t="str">
        <f t="shared" si="7"/>
        <v>226.5</v>
      </c>
      <c r="K169">
        <f>VLOOKUP(J169,data!A:D,4,FALSE)</f>
        <v>22980</v>
      </c>
      <c r="L169" s="3">
        <f t="shared" si="8"/>
        <v>0</v>
      </c>
    </row>
    <row r="170" spans="2:12" ht="13.9" x14ac:dyDescent="0.35">
      <c r="B170" t="str">
        <f t="shared" si="6"/>
        <v>4226</v>
      </c>
      <c r="C170" s="2">
        <v>4</v>
      </c>
      <c r="D170" s="1">
        <v>2</v>
      </c>
      <c r="E170" s="1">
        <v>26</v>
      </c>
      <c r="F170" s="4">
        <v>22600</v>
      </c>
      <c r="G170" s="4">
        <v>2</v>
      </c>
      <c r="H170" s="2">
        <v>27</v>
      </c>
      <c r="I170" s="5">
        <v>23340</v>
      </c>
      <c r="J170" t="str">
        <f t="shared" si="7"/>
        <v>227</v>
      </c>
      <c r="K170">
        <f>VLOOKUP(J170,data!A:D,4,FALSE)</f>
        <v>23340</v>
      </c>
      <c r="L170" s="3">
        <f t="shared" si="8"/>
        <v>0</v>
      </c>
    </row>
    <row r="171" spans="2:12" ht="13.9" x14ac:dyDescent="0.35">
      <c r="B171" t="str">
        <f t="shared" si="6"/>
        <v>4226.5</v>
      </c>
      <c r="C171" s="2">
        <v>4</v>
      </c>
      <c r="D171" s="1">
        <v>2</v>
      </c>
      <c r="E171" s="1">
        <v>26.5</v>
      </c>
      <c r="F171" s="4">
        <v>22980</v>
      </c>
      <c r="G171" s="4">
        <v>2</v>
      </c>
      <c r="H171" s="2">
        <v>27.5</v>
      </c>
      <c r="I171" s="5">
        <v>23710</v>
      </c>
      <c r="J171" t="str">
        <f t="shared" si="7"/>
        <v>227.5</v>
      </c>
      <c r="K171">
        <f>VLOOKUP(J171,data!A:D,4,FALSE)</f>
        <v>23710</v>
      </c>
      <c r="L171" s="3">
        <f t="shared" si="8"/>
        <v>0</v>
      </c>
    </row>
    <row r="172" spans="2:12" ht="13.9" x14ac:dyDescent="0.35">
      <c r="B172" t="str">
        <f t="shared" si="6"/>
        <v>4227</v>
      </c>
      <c r="C172" s="2">
        <v>4</v>
      </c>
      <c r="D172" s="1">
        <v>2</v>
      </c>
      <c r="E172" s="1">
        <v>27</v>
      </c>
      <c r="F172" s="4">
        <v>23340</v>
      </c>
      <c r="G172" s="4">
        <v>2</v>
      </c>
      <c r="H172" s="2">
        <v>28</v>
      </c>
      <c r="I172" s="5">
        <v>24080</v>
      </c>
      <c r="J172" t="str">
        <f t="shared" si="7"/>
        <v>228</v>
      </c>
      <c r="K172">
        <f>VLOOKUP(J172,data!A:D,4,FALSE)</f>
        <v>24080</v>
      </c>
      <c r="L172" s="3">
        <f t="shared" si="8"/>
        <v>0</v>
      </c>
    </row>
    <row r="173" spans="2:12" ht="13.9" x14ac:dyDescent="0.35">
      <c r="B173" t="str">
        <f t="shared" si="6"/>
        <v>4227.5</v>
      </c>
      <c r="C173" s="2">
        <v>4</v>
      </c>
      <c r="D173" s="1">
        <v>2</v>
      </c>
      <c r="E173" s="1">
        <v>27.5</v>
      </c>
      <c r="F173" s="4">
        <v>23710</v>
      </c>
      <c r="G173" s="4">
        <v>2</v>
      </c>
      <c r="H173" s="2">
        <v>28.5</v>
      </c>
      <c r="I173" s="5">
        <v>24450</v>
      </c>
      <c r="J173" t="str">
        <f t="shared" si="7"/>
        <v>228.5</v>
      </c>
      <c r="K173">
        <f>VLOOKUP(J173,data!A:D,4,FALSE)</f>
        <v>24450</v>
      </c>
      <c r="L173" s="3">
        <f t="shared" si="8"/>
        <v>0</v>
      </c>
    </row>
    <row r="174" spans="2:12" ht="13.9" x14ac:dyDescent="0.35">
      <c r="B174" t="str">
        <f t="shared" si="6"/>
        <v>4228</v>
      </c>
      <c r="C174" s="2">
        <v>4</v>
      </c>
      <c r="D174" s="1">
        <v>2</v>
      </c>
      <c r="E174" s="1">
        <v>28</v>
      </c>
      <c r="F174" s="4">
        <v>24080</v>
      </c>
      <c r="G174" s="4">
        <v>2</v>
      </c>
      <c r="H174" s="2">
        <v>28.5</v>
      </c>
      <c r="I174" s="5">
        <v>24450</v>
      </c>
      <c r="J174" t="str">
        <f t="shared" si="7"/>
        <v>228.5</v>
      </c>
      <c r="K174">
        <f>VLOOKUP(J174,data!A:D,4,FALSE)</f>
        <v>24450</v>
      </c>
      <c r="L174" s="3">
        <f t="shared" si="8"/>
        <v>0</v>
      </c>
    </row>
    <row r="175" spans="2:12" ht="13.9" x14ac:dyDescent="0.35">
      <c r="B175" t="str">
        <f t="shared" si="6"/>
        <v>4228.5</v>
      </c>
      <c r="C175" s="2">
        <v>4</v>
      </c>
      <c r="D175" s="1">
        <v>2</v>
      </c>
      <c r="E175" s="1">
        <v>28.5</v>
      </c>
      <c r="F175" s="4">
        <v>24450</v>
      </c>
      <c r="G175" s="4">
        <v>2</v>
      </c>
      <c r="H175" s="2">
        <v>29</v>
      </c>
      <c r="I175" s="5">
        <v>24850</v>
      </c>
      <c r="J175" t="str">
        <f t="shared" si="7"/>
        <v>229</v>
      </c>
      <c r="K175">
        <f>VLOOKUP(J175,data!A:D,4,FALSE)</f>
        <v>24850</v>
      </c>
      <c r="L175" s="3">
        <f t="shared" si="8"/>
        <v>0</v>
      </c>
    </row>
    <row r="176" spans="2:12" ht="13.9" x14ac:dyDescent="0.35">
      <c r="B176" t="str">
        <f t="shared" si="6"/>
        <v>4229</v>
      </c>
      <c r="C176" s="2">
        <v>4</v>
      </c>
      <c r="D176" s="1">
        <v>2</v>
      </c>
      <c r="E176" s="1">
        <v>29</v>
      </c>
      <c r="F176" s="4">
        <v>24850</v>
      </c>
      <c r="G176" s="4">
        <v>2</v>
      </c>
      <c r="H176" s="2">
        <v>29.5</v>
      </c>
      <c r="I176" s="5">
        <v>25250</v>
      </c>
      <c r="J176" t="str">
        <f t="shared" si="7"/>
        <v>229.5</v>
      </c>
      <c r="K176">
        <f>VLOOKUP(J176,data!A:D,4,FALSE)</f>
        <v>25250</v>
      </c>
      <c r="L176" s="3">
        <f t="shared" si="8"/>
        <v>0</v>
      </c>
    </row>
    <row r="177" spans="1:12" ht="13.9" x14ac:dyDescent="0.35">
      <c r="B177" t="str">
        <f t="shared" si="6"/>
        <v>4229.5</v>
      </c>
      <c r="C177" s="2">
        <v>4</v>
      </c>
      <c r="D177" s="1">
        <v>2</v>
      </c>
      <c r="E177" s="1">
        <v>29.5</v>
      </c>
      <c r="F177" s="4">
        <v>25250</v>
      </c>
      <c r="G177" s="4">
        <v>2</v>
      </c>
      <c r="H177" s="2">
        <v>30</v>
      </c>
      <c r="I177" s="5">
        <v>25670</v>
      </c>
      <c r="J177" t="str">
        <f t="shared" si="7"/>
        <v>230</v>
      </c>
      <c r="K177">
        <f>VLOOKUP(J177,data!A:D,4,FALSE)</f>
        <v>25670</v>
      </c>
      <c r="L177" s="3">
        <f t="shared" si="8"/>
        <v>0</v>
      </c>
    </row>
    <row r="178" spans="1:12" ht="13.9" x14ac:dyDescent="0.35">
      <c r="B178" t="str">
        <f t="shared" si="6"/>
        <v>4230</v>
      </c>
      <c r="C178" s="2">
        <v>4</v>
      </c>
      <c r="D178" s="1">
        <v>2</v>
      </c>
      <c r="E178" s="1">
        <v>30</v>
      </c>
      <c r="F178" s="4">
        <v>25670</v>
      </c>
      <c r="G178" s="4">
        <v>3</v>
      </c>
      <c r="H178" s="2">
        <v>23.5</v>
      </c>
      <c r="I178" s="5">
        <v>25970</v>
      </c>
      <c r="J178" t="str">
        <f t="shared" si="7"/>
        <v>323.5</v>
      </c>
      <c r="K178">
        <f>VLOOKUP(J178,data!A:D,4,FALSE)</f>
        <v>25970</v>
      </c>
      <c r="L178" s="3">
        <f t="shared" si="8"/>
        <v>0</v>
      </c>
    </row>
    <row r="179" spans="1:12" ht="13.9" x14ac:dyDescent="0.35">
      <c r="B179" t="str">
        <f t="shared" si="6"/>
        <v>4323.5</v>
      </c>
      <c r="C179" s="2">
        <v>4</v>
      </c>
      <c r="D179" s="1">
        <v>3</v>
      </c>
      <c r="E179" s="1">
        <v>23.5</v>
      </c>
      <c r="F179" s="4">
        <v>25970</v>
      </c>
      <c r="G179" s="4">
        <v>3</v>
      </c>
      <c r="H179" s="2">
        <v>24</v>
      </c>
      <c r="I179" s="5">
        <v>26460</v>
      </c>
      <c r="J179" t="str">
        <f t="shared" si="7"/>
        <v>324</v>
      </c>
      <c r="K179">
        <f>VLOOKUP(J179,data!A:D,4,FALSE)</f>
        <v>26460</v>
      </c>
      <c r="L179" s="3">
        <f t="shared" si="8"/>
        <v>0</v>
      </c>
    </row>
    <row r="180" spans="1:12" ht="13.9" x14ac:dyDescent="0.35">
      <c r="B180" t="str">
        <f t="shared" si="6"/>
        <v>4324</v>
      </c>
      <c r="C180" s="2">
        <v>4</v>
      </c>
      <c r="D180" s="1">
        <v>3</v>
      </c>
      <c r="E180" s="1">
        <v>24</v>
      </c>
      <c r="F180" s="4">
        <v>26460</v>
      </c>
      <c r="G180" s="4">
        <v>3</v>
      </c>
      <c r="H180" s="2">
        <v>24.5</v>
      </c>
      <c r="I180" s="5">
        <v>26980</v>
      </c>
      <c r="J180" t="str">
        <f t="shared" si="7"/>
        <v>324.5</v>
      </c>
      <c r="K180">
        <f>VLOOKUP(J180,data!A:D,4,FALSE)</f>
        <v>26980</v>
      </c>
      <c r="L180" s="3">
        <f t="shared" si="8"/>
        <v>0</v>
      </c>
    </row>
    <row r="181" spans="1:12" ht="13.9" x14ac:dyDescent="0.35">
      <c r="A181" s="6">
        <v>5</v>
      </c>
      <c r="B181" t="str">
        <f t="shared" si="6"/>
        <v>5123.5</v>
      </c>
      <c r="C181" s="2">
        <v>5</v>
      </c>
      <c r="D181" s="1">
        <v>1</v>
      </c>
      <c r="E181" s="1">
        <v>23.5</v>
      </c>
      <c r="F181" s="4">
        <v>12810</v>
      </c>
      <c r="G181" s="4">
        <v>1</v>
      </c>
      <c r="H181" s="2">
        <v>26</v>
      </c>
      <c r="I181" s="5">
        <v>14310</v>
      </c>
      <c r="J181" t="str">
        <f t="shared" si="7"/>
        <v>126</v>
      </c>
      <c r="K181">
        <f>VLOOKUP(J181,data!A:D,4,FALSE)</f>
        <v>14310</v>
      </c>
      <c r="L181" s="3">
        <f t="shared" si="8"/>
        <v>0</v>
      </c>
    </row>
    <row r="182" spans="1:12" ht="13.9" x14ac:dyDescent="0.35">
      <c r="B182" t="str">
        <f t="shared" si="6"/>
        <v>5124</v>
      </c>
      <c r="C182" s="2">
        <v>5</v>
      </c>
      <c r="D182" s="1">
        <v>1</v>
      </c>
      <c r="E182" s="2">
        <v>24</v>
      </c>
      <c r="F182" s="4">
        <v>13070</v>
      </c>
      <c r="G182" s="4">
        <v>1</v>
      </c>
      <c r="H182" s="2">
        <v>26.5</v>
      </c>
      <c r="I182" s="5">
        <v>14570</v>
      </c>
      <c r="J182" t="str">
        <f t="shared" si="7"/>
        <v>126.5</v>
      </c>
      <c r="K182">
        <f>VLOOKUP(J182,data!A:D,4,FALSE)</f>
        <v>14570</v>
      </c>
      <c r="L182" s="3">
        <f t="shared" si="8"/>
        <v>0</v>
      </c>
    </row>
    <row r="183" spans="1:12" ht="13.9" x14ac:dyDescent="0.35">
      <c r="B183" t="str">
        <f t="shared" si="6"/>
        <v>5124.5</v>
      </c>
      <c r="C183" s="2">
        <v>5</v>
      </c>
      <c r="D183" s="1">
        <v>1</v>
      </c>
      <c r="E183" s="2">
        <v>24.5</v>
      </c>
      <c r="F183" s="4">
        <v>13310</v>
      </c>
      <c r="G183" s="4">
        <v>1</v>
      </c>
      <c r="H183" s="2">
        <v>27</v>
      </c>
      <c r="I183" s="5">
        <v>14850</v>
      </c>
      <c r="J183" t="str">
        <f t="shared" si="7"/>
        <v>127</v>
      </c>
      <c r="K183">
        <f>VLOOKUP(J183,data!A:D,4,FALSE)</f>
        <v>14850</v>
      </c>
      <c r="L183" s="3">
        <f t="shared" si="8"/>
        <v>0</v>
      </c>
    </row>
    <row r="184" spans="1:12" ht="13.9" x14ac:dyDescent="0.35">
      <c r="B184" t="str">
        <f t="shared" si="6"/>
        <v>5125</v>
      </c>
      <c r="C184" s="2">
        <v>5</v>
      </c>
      <c r="D184" s="1">
        <v>1</v>
      </c>
      <c r="E184" s="2">
        <v>25</v>
      </c>
      <c r="F184" s="4">
        <v>13760</v>
      </c>
      <c r="G184" s="4">
        <v>1</v>
      </c>
      <c r="H184" s="2">
        <v>27.5</v>
      </c>
      <c r="I184" s="5">
        <v>15140</v>
      </c>
      <c r="J184" t="str">
        <f t="shared" si="7"/>
        <v>127.5</v>
      </c>
      <c r="K184">
        <f>VLOOKUP(J184,data!A:D,4,FALSE)</f>
        <v>15140</v>
      </c>
      <c r="L184" s="3">
        <f t="shared" si="8"/>
        <v>0</v>
      </c>
    </row>
    <row r="185" spans="1:12" ht="13.9" x14ac:dyDescent="0.35">
      <c r="B185" t="str">
        <f t="shared" si="6"/>
        <v>5125.5</v>
      </c>
      <c r="C185" s="2">
        <v>5</v>
      </c>
      <c r="D185" s="1">
        <v>1</v>
      </c>
      <c r="E185" s="2">
        <v>25.5</v>
      </c>
      <c r="F185" s="4">
        <v>14030</v>
      </c>
      <c r="G185" s="4">
        <v>1</v>
      </c>
      <c r="H185" s="2">
        <v>28</v>
      </c>
      <c r="I185" s="5">
        <v>15440</v>
      </c>
      <c r="J185" t="str">
        <f t="shared" si="7"/>
        <v>128</v>
      </c>
      <c r="K185">
        <f>VLOOKUP(J185,data!A:D,4,FALSE)</f>
        <v>15440</v>
      </c>
      <c r="L185" s="3">
        <f t="shared" si="8"/>
        <v>0</v>
      </c>
    </row>
    <row r="186" spans="1:12" ht="13.9" x14ac:dyDescent="0.35">
      <c r="B186" t="str">
        <f t="shared" si="6"/>
        <v>5126</v>
      </c>
      <c r="C186" s="2">
        <v>5</v>
      </c>
      <c r="D186" s="1">
        <v>1</v>
      </c>
      <c r="E186" s="1">
        <v>26</v>
      </c>
      <c r="F186" s="4">
        <v>14310</v>
      </c>
      <c r="G186" s="4">
        <v>1</v>
      </c>
      <c r="H186" s="2">
        <v>28.5</v>
      </c>
      <c r="I186" s="5">
        <v>15720</v>
      </c>
      <c r="J186" t="str">
        <f t="shared" si="7"/>
        <v>128.5</v>
      </c>
      <c r="K186">
        <f>VLOOKUP(J186,data!A:D,4,FALSE)</f>
        <v>15720</v>
      </c>
      <c r="L186" s="3">
        <f t="shared" si="8"/>
        <v>0</v>
      </c>
    </row>
    <row r="187" spans="1:12" ht="13.9" x14ac:dyDescent="0.35">
      <c r="B187" t="str">
        <f t="shared" si="6"/>
        <v>5126.5</v>
      </c>
      <c r="C187" s="2">
        <v>5</v>
      </c>
      <c r="D187" s="1">
        <v>1</v>
      </c>
      <c r="E187" s="2">
        <v>26.5</v>
      </c>
      <c r="F187" s="4">
        <v>14570</v>
      </c>
      <c r="G187" s="4">
        <v>1</v>
      </c>
      <c r="H187" s="2">
        <v>29</v>
      </c>
      <c r="I187" s="5">
        <v>16030</v>
      </c>
      <c r="J187" t="str">
        <f t="shared" si="7"/>
        <v>129</v>
      </c>
      <c r="K187">
        <f>VLOOKUP(J187,data!A:D,4,FALSE)</f>
        <v>16030</v>
      </c>
      <c r="L187" s="3">
        <f t="shared" si="8"/>
        <v>0</v>
      </c>
    </row>
    <row r="188" spans="1:12" ht="13.9" x14ac:dyDescent="0.35">
      <c r="B188" t="str">
        <f t="shared" si="6"/>
        <v>5127</v>
      </c>
      <c r="C188" s="2">
        <v>5</v>
      </c>
      <c r="D188" s="1">
        <v>1</v>
      </c>
      <c r="E188" s="2">
        <v>27</v>
      </c>
      <c r="F188" s="4">
        <v>14850</v>
      </c>
      <c r="G188" s="4">
        <v>1</v>
      </c>
      <c r="H188" s="2">
        <v>29.5</v>
      </c>
      <c r="I188" s="5">
        <v>16340</v>
      </c>
      <c r="J188" t="str">
        <f t="shared" si="7"/>
        <v>129.5</v>
      </c>
      <c r="K188">
        <f>VLOOKUP(J188,data!A:D,4,FALSE)</f>
        <v>16340</v>
      </c>
      <c r="L188" s="3">
        <f t="shared" si="8"/>
        <v>0</v>
      </c>
    </row>
    <row r="189" spans="1:12" ht="13.9" x14ac:dyDescent="0.35">
      <c r="B189" t="str">
        <f t="shared" si="6"/>
        <v>5127.5</v>
      </c>
      <c r="C189" s="2">
        <v>5</v>
      </c>
      <c r="D189" s="1">
        <v>1</v>
      </c>
      <c r="E189" s="2">
        <v>27.5</v>
      </c>
      <c r="F189" s="4">
        <v>15140</v>
      </c>
      <c r="G189" s="4">
        <v>1</v>
      </c>
      <c r="H189" s="2">
        <v>29.5</v>
      </c>
      <c r="I189" s="5">
        <v>16340</v>
      </c>
      <c r="J189" t="str">
        <f t="shared" si="7"/>
        <v>129.5</v>
      </c>
      <c r="K189">
        <f>VLOOKUP(J189,data!A:D,4,FALSE)</f>
        <v>16340</v>
      </c>
      <c r="L189" s="3">
        <f t="shared" si="8"/>
        <v>0</v>
      </c>
    </row>
    <row r="190" spans="1:12" ht="13.9" x14ac:dyDescent="0.35">
      <c r="B190" t="str">
        <f t="shared" si="6"/>
        <v>5128</v>
      </c>
      <c r="C190" s="2">
        <v>5</v>
      </c>
      <c r="D190" s="1">
        <v>1</v>
      </c>
      <c r="E190" s="2">
        <v>28</v>
      </c>
      <c r="F190" s="4">
        <v>15440</v>
      </c>
      <c r="G190" s="4">
        <v>1</v>
      </c>
      <c r="H190" s="2">
        <v>30</v>
      </c>
      <c r="I190" s="5">
        <v>16650</v>
      </c>
      <c r="J190" t="str">
        <f t="shared" si="7"/>
        <v>130</v>
      </c>
      <c r="K190">
        <f>VLOOKUP(J190,data!A:D,4,FALSE)</f>
        <v>16650</v>
      </c>
      <c r="L190" s="3">
        <f t="shared" si="8"/>
        <v>0</v>
      </c>
    </row>
    <row r="191" spans="1:12" ht="13.9" x14ac:dyDescent="0.35">
      <c r="B191" t="str">
        <f t="shared" si="6"/>
        <v>5128.5</v>
      </c>
      <c r="C191" s="2">
        <v>5</v>
      </c>
      <c r="D191" s="1">
        <v>1</v>
      </c>
      <c r="E191" s="2">
        <v>28.5</v>
      </c>
      <c r="F191" s="4">
        <v>15720</v>
      </c>
      <c r="G191" s="4">
        <v>1</v>
      </c>
      <c r="H191" s="2">
        <v>30.5</v>
      </c>
      <c r="I191" s="5">
        <v>16960</v>
      </c>
      <c r="J191" t="str">
        <f t="shared" si="7"/>
        <v>130.5</v>
      </c>
      <c r="K191">
        <f>VLOOKUP(J191,data!A:D,4,FALSE)</f>
        <v>16960</v>
      </c>
      <c r="L191" s="3">
        <f t="shared" si="8"/>
        <v>0</v>
      </c>
    </row>
    <row r="192" spans="1:12" ht="13.9" x14ac:dyDescent="0.35">
      <c r="B192" t="str">
        <f t="shared" si="6"/>
        <v>5129</v>
      </c>
      <c r="C192" s="2">
        <v>5</v>
      </c>
      <c r="D192" s="1">
        <v>1</v>
      </c>
      <c r="E192" s="2">
        <v>29</v>
      </c>
      <c r="F192" s="4">
        <v>16030</v>
      </c>
      <c r="G192" s="4">
        <v>1</v>
      </c>
      <c r="H192" s="2">
        <v>31</v>
      </c>
      <c r="I192" s="5">
        <v>17270</v>
      </c>
      <c r="J192" t="str">
        <f t="shared" si="7"/>
        <v>131</v>
      </c>
      <c r="K192">
        <f>VLOOKUP(J192,data!A:D,4,FALSE)</f>
        <v>17270</v>
      </c>
      <c r="L192" s="3">
        <f t="shared" si="8"/>
        <v>0</v>
      </c>
    </row>
    <row r="193" spans="2:12" ht="13.9" x14ac:dyDescent="0.35">
      <c r="B193" t="str">
        <f t="shared" si="6"/>
        <v>5129.5</v>
      </c>
      <c r="C193" s="2">
        <v>5</v>
      </c>
      <c r="D193" s="1">
        <v>1</v>
      </c>
      <c r="E193" s="2">
        <v>29.5</v>
      </c>
      <c r="F193" s="4">
        <v>16340</v>
      </c>
      <c r="G193" s="4">
        <v>1</v>
      </c>
      <c r="H193" s="2">
        <v>31.5</v>
      </c>
      <c r="I193" s="5">
        <v>17570</v>
      </c>
      <c r="J193" t="str">
        <f t="shared" si="7"/>
        <v>131.5</v>
      </c>
      <c r="K193">
        <f>VLOOKUP(J193,data!A:D,4,FALSE)</f>
        <v>17570</v>
      </c>
      <c r="L193" s="3">
        <f t="shared" si="8"/>
        <v>0</v>
      </c>
    </row>
    <row r="194" spans="2:12" ht="13.9" x14ac:dyDescent="0.35">
      <c r="B194" t="str">
        <f t="shared" ref="B194:B257" si="9">C194&amp;D194&amp;E194</f>
        <v>5130</v>
      </c>
      <c r="C194" s="2">
        <v>5</v>
      </c>
      <c r="D194" s="1">
        <v>1</v>
      </c>
      <c r="E194" s="2">
        <v>30</v>
      </c>
      <c r="F194" s="4">
        <v>16650</v>
      </c>
      <c r="G194" s="4">
        <v>1</v>
      </c>
      <c r="H194" s="2">
        <v>32</v>
      </c>
      <c r="I194" s="5">
        <v>17880</v>
      </c>
      <c r="J194" t="str">
        <f t="shared" si="7"/>
        <v>132</v>
      </c>
      <c r="K194">
        <f>VLOOKUP(J194,data!A:D,4,FALSE)</f>
        <v>17880</v>
      </c>
      <c r="L194" s="3">
        <f t="shared" si="8"/>
        <v>0</v>
      </c>
    </row>
    <row r="195" spans="2:12" ht="13.9" x14ac:dyDescent="0.35">
      <c r="B195" t="str">
        <f t="shared" si="9"/>
        <v>5130.5</v>
      </c>
      <c r="C195" s="2">
        <v>5</v>
      </c>
      <c r="D195" s="1">
        <v>1</v>
      </c>
      <c r="E195" s="2">
        <v>30.5</v>
      </c>
      <c r="F195" s="4">
        <v>16960</v>
      </c>
      <c r="G195" s="4">
        <v>1</v>
      </c>
      <c r="H195" s="2">
        <v>32.5</v>
      </c>
      <c r="I195" s="5">
        <v>18190</v>
      </c>
      <c r="J195" t="str">
        <f t="shared" ref="J195:J258" si="10">G195&amp;H195</f>
        <v>132.5</v>
      </c>
      <c r="K195">
        <f>VLOOKUP(J195,data!A:D,4,FALSE)</f>
        <v>18190</v>
      </c>
      <c r="L195" s="3">
        <f t="shared" ref="L195:L258" si="11">K195-I195</f>
        <v>0</v>
      </c>
    </row>
    <row r="196" spans="2:12" ht="13.9" x14ac:dyDescent="0.35">
      <c r="B196" t="str">
        <f t="shared" si="9"/>
        <v>5131</v>
      </c>
      <c r="C196" s="2">
        <v>5</v>
      </c>
      <c r="D196" s="1">
        <v>1</v>
      </c>
      <c r="E196" s="2">
        <v>31</v>
      </c>
      <c r="F196" s="4">
        <v>17270</v>
      </c>
      <c r="G196" s="4">
        <v>1</v>
      </c>
      <c r="H196" s="2">
        <v>33</v>
      </c>
      <c r="I196" s="5">
        <v>18480</v>
      </c>
      <c r="J196" t="str">
        <f t="shared" si="10"/>
        <v>133</v>
      </c>
      <c r="K196">
        <f>VLOOKUP(J196,data!A:D,4,FALSE)</f>
        <v>18480</v>
      </c>
      <c r="L196" s="3">
        <f t="shared" si="11"/>
        <v>0</v>
      </c>
    </row>
    <row r="197" spans="2:12" ht="13.9" x14ac:dyDescent="0.35">
      <c r="B197" t="str">
        <f t="shared" si="9"/>
        <v>5131.5</v>
      </c>
      <c r="C197" s="2">
        <v>5</v>
      </c>
      <c r="D197" s="1">
        <v>1</v>
      </c>
      <c r="E197" s="1">
        <v>31.5</v>
      </c>
      <c r="F197" s="2">
        <v>17570</v>
      </c>
      <c r="G197" s="4">
        <v>1</v>
      </c>
      <c r="H197" s="2">
        <v>33</v>
      </c>
      <c r="I197" s="1">
        <v>18480</v>
      </c>
      <c r="J197" t="str">
        <f t="shared" si="10"/>
        <v>133</v>
      </c>
      <c r="K197">
        <f>VLOOKUP(J197,data!A:D,4,FALSE)</f>
        <v>18480</v>
      </c>
      <c r="L197" s="3">
        <f t="shared" si="11"/>
        <v>0</v>
      </c>
    </row>
    <row r="198" spans="2:12" ht="13.9" x14ac:dyDescent="0.35">
      <c r="B198" t="str">
        <f t="shared" si="9"/>
        <v>5132</v>
      </c>
      <c r="C198" s="2">
        <v>5</v>
      </c>
      <c r="D198" s="1">
        <v>1</v>
      </c>
      <c r="E198" s="2">
        <v>32</v>
      </c>
      <c r="F198" s="2">
        <v>17880</v>
      </c>
      <c r="G198" s="4">
        <v>1</v>
      </c>
      <c r="H198" s="2">
        <v>33.5</v>
      </c>
      <c r="I198" s="1">
        <v>18790</v>
      </c>
      <c r="J198" t="str">
        <f t="shared" si="10"/>
        <v>133.5</v>
      </c>
      <c r="K198">
        <f>VLOOKUP(J198,data!A:D,4,FALSE)</f>
        <v>18790</v>
      </c>
      <c r="L198" s="3">
        <f t="shared" si="11"/>
        <v>0</v>
      </c>
    </row>
    <row r="199" spans="2:12" ht="13.9" x14ac:dyDescent="0.35">
      <c r="B199" t="str">
        <f t="shared" si="9"/>
        <v>5132.5</v>
      </c>
      <c r="C199" s="2">
        <v>5</v>
      </c>
      <c r="D199" s="1">
        <v>1</v>
      </c>
      <c r="E199" s="2">
        <v>32.5</v>
      </c>
      <c r="F199" s="2">
        <v>18190</v>
      </c>
      <c r="G199" s="4">
        <v>1</v>
      </c>
      <c r="H199" s="2">
        <v>34</v>
      </c>
      <c r="I199" s="1">
        <v>19100</v>
      </c>
      <c r="J199" t="str">
        <f t="shared" si="10"/>
        <v>134</v>
      </c>
      <c r="K199">
        <f>VLOOKUP(J199,data!A:D,4,FALSE)</f>
        <v>19100</v>
      </c>
      <c r="L199" s="3">
        <f t="shared" si="11"/>
        <v>0</v>
      </c>
    </row>
    <row r="200" spans="2:12" ht="13.9" x14ac:dyDescent="0.35">
      <c r="B200" t="str">
        <f t="shared" si="9"/>
        <v>5133</v>
      </c>
      <c r="C200" s="2">
        <v>5</v>
      </c>
      <c r="D200" s="1">
        <v>1</v>
      </c>
      <c r="E200" s="2">
        <v>33</v>
      </c>
      <c r="F200" s="2">
        <v>18480</v>
      </c>
      <c r="G200" s="4">
        <v>1</v>
      </c>
      <c r="H200" s="2">
        <v>34.5</v>
      </c>
      <c r="I200" s="1">
        <v>19510</v>
      </c>
      <c r="J200" t="str">
        <f t="shared" si="10"/>
        <v>134.5</v>
      </c>
      <c r="K200">
        <f>VLOOKUP(J200,data!A:D,4,FALSE)</f>
        <v>19410</v>
      </c>
      <c r="L200" s="3">
        <f t="shared" si="11"/>
        <v>-100</v>
      </c>
    </row>
    <row r="201" spans="2:12" ht="13.9" x14ac:dyDescent="0.35">
      <c r="B201" t="str">
        <f t="shared" si="9"/>
        <v>5133.5</v>
      </c>
      <c r="C201" s="2">
        <v>5</v>
      </c>
      <c r="D201" s="1">
        <v>1</v>
      </c>
      <c r="E201" s="2">
        <v>33.5</v>
      </c>
      <c r="F201" s="2">
        <v>18790</v>
      </c>
      <c r="G201" s="4">
        <v>1</v>
      </c>
      <c r="H201" s="2">
        <v>35</v>
      </c>
      <c r="I201" s="1">
        <v>19720</v>
      </c>
      <c r="J201" t="str">
        <f t="shared" si="10"/>
        <v>135</v>
      </c>
      <c r="K201">
        <f>VLOOKUP(J201,data!A:D,4,FALSE)</f>
        <v>19720</v>
      </c>
      <c r="L201" s="3">
        <f t="shared" si="11"/>
        <v>0</v>
      </c>
    </row>
    <row r="202" spans="2:12" ht="13.9" x14ac:dyDescent="0.35">
      <c r="B202" t="str">
        <f t="shared" si="9"/>
        <v>5134</v>
      </c>
      <c r="C202" s="2">
        <v>5</v>
      </c>
      <c r="D202" s="1">
        <v>1</v>
      </c>
      <c r="E202" s="2">
        <v>34</v>
      </c>
      <c r="F202" s="2">
        <v>19100</v>
      </c>
      <c r="G202" s="4">
        <v>1</v>
      </c>
      <c r="H202" s="2">
        <v>35.5</v>
      </c>
      <c r="I202" s="1">
        <v>20040</v>
      </c>
      <c r="J202" t="str">
        <f t="shared" si="10"/>
        <v>135.5</v>
      </c>
      <c r="K202">
        <f>VLOOKUP(J202,data!A:D,4,FALSE)</f>
        <v>20040</v>
      </c>
      <c r="L202" s="3">
        <f t="shared" si="11"/>
        <v>0</v>
      </c>
    </row>
    <row r="203" spans="2:12" ht="13.9" x14ac:dyDescent="0.35">
      <c r="B203" t="str">
        <f t="shared" si="9"/>
        <v>5134.5</v>
      </c>
      <c r="C203" s="2">
        <v>5</v>
      </c>
      <c r="D203" s="1">
        <v>1</v>
      </c>
      <c r="E203" s="2">
        <v>34.5</v>
      </c>
      <c r="F203" s="2">
        <v>19510</v>
      </c>
      <c r="G203" s="4">
        <v>1</v>
      </c>
      <c r="H203" s="2">
        <v>36</v>
      </c>
      <c r="I203" s="1">
        <v>20360</v>
      </c>
      <c r="J203" t="str">
        <f t="shared" si="10"/>
        <v>136</v>
      </c>
      <c r="K203">
        <f>VLOOKUP(J203,data!A:D,4,FALSE)</f>
        <v>20360</v>
      </c>
      <c r="L203" s="3">
        <f t="shared" si="11"/>
        <v>0</v>
      </c>
    </row>
    <row r="204" spans="2:12" ht="13.9" x14ac:dyDescent="0.35">
      <c r="B204" t="str">
        <f t="shared" si="9"/>
        <v>5135</v>
      </c>
      <c r="C204" s="2">
        <v>5</v>
      </c>
      <c r="D204" s="1">
        <v>1</v>
      </c>
      <c r="E204" s="1">
        <v>35</v>
      </c>
      <c r="F204" s="2">
        <v>19720</v>
      </c>
      <c r="G204" s="4">
        <v>1</v>
      </c>
      <c r="H204" s="2">
        <v>36.5</v>
      </c>
      <c r="I204" s="1">
        <v>20680</v>
      </c>
      <c r="J204" t="str">
        <f t="shared" si="10"/>
        <v>136.5</v>
      </c>
      <c r="K204">
        <f>VLOOKUP(J204,data!A:D,4,FALSE)</f>
        <v>20680</v>
      </c>
      <c r="L204" s="3">
        <f t="shared" si="11"/>
        <v>0</v>
      </c>
    </row>
    <row r="205" spans="2:12" ht="13.9" x14ac:dyDescent="0.35">
      <c r="B205" t="str">
        <f t="shared" si="9"/>
        <v>5135.5</v>
      </c>
      <c r="C205" s="2">
        <v>5</v>
      </c>
      <c r="D205" s="1">
        <v>1</v>
      </c>
      <c r="E205" s="2">
        <v>35.5</v>
      </c>
      <c r="F205" s="2">
        <v>20040</v>
      </c>
      <c r="G205" s="4">
        <v>1</v>
      </c>
      <c r="H205" s="2">
        <v>37</v>
      </c>
      <c r="I205" s="1">
        <v>21010</v>
      </c>
      <c r="J205" t="str">
        <f t="shared" si="10"/>
        <v>137</v>
      </c>
      <c r="K205">
        <f>VLOOKUP(J205,data!A:D,4,FALSE)</f>
        <v>21010</v>
      </c>
      <c r="L205" s="3">
        <f t="shared" si="11"/>
        <v>0</v>
      </c>
    </row>
    <row r="206" spans="2:12" ht="13.9" x14ac:dyDescent="0.35">
      <c r="B206" t="str">
        <f t="shared" si="9"/>
        <v>5136</v>
      </c>
      <c r="C206" s="2">
        <v>5</v>
      </c>
      <c r="D206" s="1">
        <v>1</v>
      </c>
      <c r="E206" s="2">
        <v>36</v>
      </c>
      <c r="F206" s="2">
        <v>20360</v>
      </c>
      <c r="G206" s="4">
        <v>1</v>
      </c>
      <c r="H206" s="2">
        <v>37</v>
      </c>
      <c r="I206" s="1">
        <v>21010</v>
      </c>
      <c r="J206" t="str">
        <f t="shared" si="10"/>
        <v>137</v>
      </c>
      <c r="K206">
        <f>VLOOKUP(J206,data!A:D,4,FALSE)</f>
        <v>21010</v>
      </c>
      <c r="L206" s="3">
        <f t="shared" si="11"/>
        <v>0</v>
      </c>
    </row>
    <row r="207" spans="2:12" ht="13.9" x14ac:dyDescent="0.35">
      <c r="B207" t="str">
        <f t="shared" si="9"/>
        <v>5136.5</v>
      </c>
      <c r="C207" s="2">
        <v>5</v>
      </c>
      <c r="D207" s="1">
        <v>1</v>
      </c>
      <c r="E207" s="2">
        <v>36.5</v>
      </c>
      <c r="F207" s="2">
        <v>20680</v>
      </c>
      <c r="G207" s="4">
        <v>2</v>
      </c>
      <c r="H207" s="2">
        <v>24.5</v>
      </c>
      <c r="I207" s="1">
        <v>21500</v>
      </c>
      <c r="J207" t="str">
        <f t="shared" si="10"/>
        <v>224.5</v>
      </c>
      <c r="K207">
        <f>VLOOKUP(J207,data!A:D,4,FALSE)</f>
        <v>21500</v>
      </c>
      <c r="L207" s="3">
        <f t="shared" si="11"/>
        <v>0</v>
      </c>
    </row>
    <row r="208" spans="2:12" ht="13.9" x14ac:dyDescent="0.35">
      <c r="B208" t="str">
        <f t="shared" si="9"/>
        <v>5137</v>
      </c>
      <c r="C208" s="2">
        <v>5</v>
      </c>
      <c r="D208" s="1">
        <v>1</v>
      </c>
      <c r="E208" s="2">
        <v>37</v>
      </c>
      <c r="F208" s="2">
        <v>21010</v>
      </c>
      <c r="G208" s="4">
        <v>2</v>
      </c>
      <c r="H208" s="2">
        <v>25</v>
      </c>
      <c r="I208" s="1">
        <v>21880</v>
      </c>
      <c r="J208" t="str">
        <f t="shared" si="10"/>
        <v>225</v>
      </c>
      <c r="K208">
        <f>VLOOKUP(J208,data!A:D,4,FALSE)</f>
        <v>21880</v>
      </c>
      <c r="L208" s="3">
        <f t="shared" si="11"/>
        <v>0</v>
      </c>
    </row>
    <row r="209" spans="2:12" ht="13.9" x14ac:dyDescent="0.35">
      <c r="B209" t="str">
        <f t="shared" si="9"/>
        <v>5224</v>
      </c>
      <c r="C209" s="2">
        <v>5</v>
      </c>
      <c r="D209" s="1">
        <v>2</v>
      </c>
      <c r="E209" s="2">
        <v>24</v>
      </c>
      <c r="F209" s="2">
        <v>21140</v>
      </c>
      <c r="G209" s="4">
        <v>2</v>
      </c>
      <c r="H209" s="2">
        <v>25</v>
      </c>
      <c r="I209" s="1">
        <v>21880</v>
      </c>
      <c r="J209" t="str">
        <f t="shared" si="10"/>
        <v>225</v>
      </c>
      <c r="K209">
        <f>VLOOKUP(J209,data!A:D,4,FALSE)</f>
        <v>21880</v>
      </c>
      <c r="L209" s="3">
        <f t="shared" si="11"/>
        <v>0</v>
      </c>
    </row>
    <row r="210" spans="2:12" ht="13.9" x14ac:dyDescent="0.35">
      <c r="B210" t="str">
        <f t="shared" si="9"/>
        <v>5224.5</v>
      </c>
      <c r="C210" s="2">
        <v>5</v>
      </c>
      <c r="D210" s="1">
        <v>2</v>
      </c>
      <c r="E210" s="2">
        <v>24.5</v>
      </c>
      <c r="F210" s="2">
        <v>21500</v>
      </c>
      <c r="G210" s="4">
        <v>2</v>
      </c>
      <c r="H210" s="2">
        <v>25.5</v>
      </c>
      <c r="I210" s="1">
        <v>22230</v>
      </c>
      <c r="J210" t="str">
        <f t="shared" si="10"/>
        <v>225.5</v>
      </c>
      <c r="K210">
        <f>VLOOKUP(J210,data!A:D,4,FALSE)</f>
        <v>22230</v>
      </c>
      <c r="L210" s="3">
        <f t="shared" si="11"/>
        <v>0</v>
      </c>
    </row>
    <row r="211" spans="2:12" ht="13.9" x14ac:dyDescent="0.35">
      <c r="B211" t="str">
        <f t="shared" si="9"/>
        <v>5225</v>
      </c>
      <c r="C211" s="2">
        <v>5</v>
      </c>
      <c r="D211" s="1">
        <v>2</v>
      </c>
      <c r="E211" s="2">
        <v>25</v>
      </c>
      <c r="F211" s="4">
        <v>21880</v>
      </c>
      <c r="G211" s="4">
        <v>2</v>
      </c>
      <c r="H211" s="2">
        <v>26</v>
      </c>
      <c r="I211" s="1">
        <v>22600</v>
      </c>
      <c r="J211" t="str">
        <f t="shared" si="10"/>
        <v>226</v>
      </c>
      <c r="K211">
        <f>VLOOKUP(J211,data!A:D,4,FALSE)</f>
        <v>22600</v>
      </c>
      <c r="L211" s="3">
        <f t="shared" si="11"/>
        <v>0</v>
      </c>
    </row>
    <row r="212" spans="2:12" ht="13.9" x14ac:dyDescent="0.35">
      <c r="B212" t="str">
        <f t="shared" si="9"/>
        <v>5225.5</v>
      </c>
      <c r="C212" s="2">
        <v>5</v>
      </c>
      <c r="D212" s="1">
        <v>2</v>
      </c>
      <c r="E212" s="1">
        <v>25.5</v>
      </c>
      <c r="F212" s="2">
        <v>22230</v>
      </c>
      <c r="G212" s="2">
        <v>2</v>
      </c>
      <c r="H212" s="2">
        <v>26.5</v>
      </c>
      <c r="I212" s="1">
        <v>22980</v>
      </c>
      <c r="J212" t="str">
        <f t="shared" si="10"/>
        <v>226.5</v>
      </c>
      <c r="K212">
        <f>VLOOKUP(J212,data!A:D,4,FALSE)</f>
        <v>22980</v>
      </c>
      <c r="L212" s="3">
        <f t="shared" si="11"/>
        <v>0</v>
      </c>
    </row>
    <row r="213" spans="2:12" ht="13.9" x14ac:dyDescent="0.35">
      <c r="B213" t="str">
        <f t="shared" si="9"/>
        <v>5226</v>
      </c>
      <c r="C213" s="2">
        <v>5</v>
      </c>
      <c r="D213" s="1">
        <v>2</v>
      </c>
      <c r="E213" s="1">
        <v>26</v>
      </c>
      <c r="F213" s="2">
        <v>22600</v>
      </c>
      <c r="G213" s="2">
        <v>2</v>
      </c>
      <c r="H213" s="2">
        <v>26.5</v>
      </c>
      <c r="I213" s="5">
        <v>22980</v>
      </c>
      <c r="J213" t="str">
        <f t="shared" si="10"/>
        <v>226.5</v>
      </c>
      <c r="K213">
        <f>VLOOKUP(J213,data!A:D,4,FALSE)</f>
        <v>22980</v>
      </c>
      <c r="L213" s="3">
        <f t="shared" si="11"/>
        <v>0</v>
      </c>
    </row>
    <row r="214" spans="2:12" ht="13.9" x14ac:dyDescent="0.35">
      <c r="B214" t="str">
        <f t="shared" si="9"/>
        <v>5226.5</v>
      </c>
      <c r="C214" s="2">
        <v>5</v>
      </c>
      <c r="D214" s="1">
        <v>2</v>
      </c>
      <c r="E214" s="1">
        <v>26.5</v>
      </c>
      <c r="F214" s="4">
        <v>22980</v>
      </c>
      <c r="G214" s="2">
        <v>2</v>
      </c>
      <c r="H214" s="2">
        <v>27</v>
      </c>
      <c r="I214" s="5">
        <v>23340</v>
      </c>
      <c r="J214" t="str">
        <f t="shared" si="10"/>
        <v>227</v>
      </c>
      <c r="K214">
        <f>VLOOKUP(J214,data!A:D,4,FALSE)</f>
        <v>23340</v>
      </c>
      <c r="L214" s="3">
        <f t="shared" si="11"/>
        <v>0</v>
      </c>
    </row>
    <row r="215" spans="2:12" ht="13.9" x14ac:dyDescent="0.35">
      <c r="B215" t="str">
        <f t="shared" si="9"/>
        <v>5227</v>
      </c>
      <c r="C215" s="2">
        <v>5</v>
      </c>
      <c r="D215" s="1">
        <v>2</v>
      </c>
      <c r="E215" s="2">
        <v>27</v>
      </c>
      <c r="F215" s="4">
        <v>23340</v>
      </c>
      <c r="G215" s="2">
        <v>2</v>
      </c>
      <c r="H215" s="2">
        <v>27.5</v>
      </c>
      <c r="I215" s="5">
        <v>23710</v>
      </c>
      <c r="J215" t="str">
        <f t="shared" si="10"/>
        <v>227.5</v>
      </c>
      <c r="K215">
        <f>VLOOKUP(J215,data!A:D,4,FALSE)</f>
        <v>23710</v>
      </c>
      <c r="L215" s="3">
        <f t="shared" si="11"/>
        <v>0</v>
      </c>
    </row>
    <row r="216" spans="2:12" ht="13.9" x14ac:dyDescent="0.35">
      <c r="B216" t="str">
        <f t="shared" si="9"/>
        <v>5227.5</v>
      </c>
      <c r="C216" s="2">
        <v>5</v>
      </c>
      <c r="D216" s="1">
        <v>2</v>
      </c>
      <c r="E216" s="2">
        <v>27.5</v>
      </c>
      <c r="F216" s="4">
        <v>23710</v>
      </c>
      <c r="G216" s="2">
        <v>2</v>
      </c>
      <c r="H216" s="2">
        <v>28</v>
      </c>
      <c r="I216" s="5">
        <v>24080</v>
      </c>
      <c r="J216" t="str">
        <f t="shared" si="10"/>
        <v>228</v>
      </c>
      <c r="K216">
        <f>VLOOKUP(J216,data!A:D,4,FALSE)</f>
        <v>24080</v>
      </c>
      <c r="L216" s="3">
        <f t="shared" si="11"/>
        <v>0</v>
      </c>
    </row>
    <row r="217" spans="2:12" ht="13.9" x14ac:dyDescent="0.35">
      <c r="B217" t="str">
        <f t="shared" si="9"/>
        <v>5228</v>
      </c>
      <c r="C217" s="2">
        <v>5</v>
      </c>
      <c r="D217" s="1">
        <v>2</v>
      </c>
      <c r="E217" s="2">
        <v>28</v>
      </c>
      <c r="F217" s="4">
        <v>24080</v>
      </c>
      <c r="G217" s="2">
        <v>2</v>
      </c>
      <c r="H217" s="2">
        <v>28.5</v>
      </c>
      <c r="I217" s="5">
        <v>24450</v>
      </c>
      <c r="J217" t="str">
        <f t="shared" si="10"/>
        <v>228.5</v>
      </c>
      <c r="K217">
        <f>VLOOKUP(J217,data!A:D,4,FALSE)</f>
        <v>24450</v>
      </c>
      <c r="L217" s="3">
        <f t="shared" si="11"/>
        <v>0</v>
      </c>
    </row>
    <row r="218" spans="2:12" ht="13.9" x14ac:dyDescent="0.35">
      <c r="B218" t="str">
        <f t="shared" si="9"/>
        <v>5228.5</v>
      </c>
      <c r="C218" s="2">
        <v>5</v>
      </c>
      <c r="D218" s="1">
        <v>2</v>
      </c>
      <c r="E218" s="2">
        <v>28.5</v>
      </c>
      <c r="F218" s="4">
        <v>24450</v>
      </c>
      <c r="G218" s="2">
        <v>2</v>
      </c>
      <c r="H218" s="2">
        <v>29</v>
      </c>
      <c r="I218" s="5">
        <v>24850</v>
      </c>
      <c r="J218" t="str">
        <f t="shared" si="10"/>
        <v>229</v>
      </c>
      <c r="K218">
        <f>VLOOKUP(J218,data!A:D,4,FALSE)</f>
        <v>24850</v>
      </c>
      <c r="L218" s="3">
        <f t="shared" si="11"/>
        <v>0</v>
      </c>
    </row>
    <row r="219" spans="2:12" ht="13.9" x14ac:dyDescent="0.35">
      <c r="B219" t="str">
        <f t="shared" si="9"/>
        <v>5229</v>
      </c>
      <c r="C219" s="2">
        <v>5</v>
      </c>
      <c r="D219" s="1">
        <v>2</v>
      </c>
      <c r="E219" s="2">
        <v>29</v>
      </c>
      <c r="F219" s="4">
        <v>24850</v>
      </c>
      <c r="G219" s="2">
        <v>2</v>
      </c>
      <c r="H219" s="2">
        <v>29.5</v>
      </c>
      <c r="I219" s="5">
        <v>25250</v>
      </c>
      <c r="J219" t="str">
        <f t="shared" si="10"/>
        <v>229.5</v>
      </c>
      <c r="K219">
        <f>VLOOKUP(J219,data!A:D,4,FALSE)</f>
        <v>25250</v>
      </c>
      <c r="L219" s="3">
        <f t="shared" si="11"/>
        <v>0</v>
      </c>
    </row>
    <row r="220" spans="2:12" ht="13.9" x14ac:dyDescent="0.35">
      <c r="B220" t="str">
        <f t="shared" si="9"/>
        <v>5229.5</v>
      </c>
      <c r="C220" s="2">
        <v>5</v>
      </c>
      <c r="D220" s="1">
        <v>2</v>
      </c>
      <c r="E220" s="2">
        <v>29.5</v>
      </c>
      <c r="F220" s="4">
        <v>25250</v>
      </c>
      <c r="G220" s="2">
        <v>2</v>
      </c>
      <c r="H220" s="2">
        <v>30</v>
      </c>
      <c r="I220" s="5">
        <v>25670</v>
      </c>
      <c r="J220" t="str">
        <f t="shared" si="10"/>
        <v>230</v>
      </c>
      <c r="K220">
        <f>VLOOKUP(J220,data!A:D,4,FALSE)</f>
        <v>25670</v>
      </c>
      <c r="L220" s="3">
        <f t="shared" si="11"/>
        <v>0</v>
      </c>
    </row>
    <row r="221" spans="2:12" ht="13.9" x14ac:dyDescent="0.35">
      <c r="B221" t="str">
        <f t="shared" si="9"/>
        <v>5230</v>
      </c>
      <c r="C221" s="2">
        <v>5</v>
      </c>
      <c r="D221" s="1">
        <v>2</v>
      </c>
      <c r="E221" s="2">
        <v>30</v>
      </c>
      <c r="F221" s="4">
        <v>25670</v>
      </c>
      <c r="G221" s="2">
        <v>3</v>
      </c>
      <c r="H221" s="2">
        <v>23.5</v>
      </c>
      <c r="I221" s="5">
        <v>25970</v>
      </c>
      <c r="J221" t="str">
        <f t="shared" si="10"/>
        <v>323.5</v>
      </c>
      <c r="K221">
        <f>VLOOKUP(J221,data!A:D,4,FALSE)</f>
        <v>25970</v>
      </c>
      <c r="L221" s="3">
        <f t="shared" si="11"/>
        <v>0</v>
      </c>
    </row>
    <row r="222" spans="2:12" ht="13.9" x14ac:dyDescent="0.35">
      <c r="B222" t="str">
        <f t="shared" si="9"/>
        <v>5323.5</v>
      </c>
      <c r="C222" s="2">
        <v>5</v>
      </c>
      <c r="D222" s="1">
        <v>3</v>
      </c>
      <c r="E222" s="2">
        <v>23.5</v>
      </c>
      <c r="F222" s="4">
        <v>25970</v>
      </c>
      <c r="G222" s="2">
        <v>3</v>
      </c>
      <c r="H222" s="2">
        <v>24</v>
      </c>
      <c r="I222" s="5">
        <v>26460</v>
      </c>
      <c r="J222" t="str">
        <f t="shared" si="10"/>
        <v>324</v>
      </c>
      <c r="K222">
        <f>VLOOKUP(J222,data!A:D,4,FALSE)</f>
        <v>26460</v>
      </c>
      <c r="L222" s="3">
        <f t="shared" si="11"/>
        <v>0</v>
      </c>
    </row>
    <row r="223" spans="2:12" ht="13.9" x14ac:dyDescent="0.35">
      <c r="B223" t="str">
        <f t="shared" si="9"/>
        <v>5324</v>
      </c>
      <c r="C223" s="2">
        <v>5</v>
      </c>
      <c r="D223" s="1">
        <v>3</v>
      </c>
      <c r="E223" s="1">
        <v>24</v>
      </c>
      <c r="F223" s="4">
        <v>26460</v>
      </c>
      <c r="G223" s="4">
        <v>3</v>
      </c>
      <c r="H223" s="2">
        <v>24.5</v>
      </c>
      <c r="I223" s="5">
        <v>26980</v>
      </c>
      <c r="J223" t="str">
        <f t="shared" si="10"/>
        <v>324.5</v>
      </c>
      <c r="K223">
        <f>VLOOKUP(J223,data!A:D,4,FALSE)</f>
        <v>26980</v>
      </c>
      <c r="L223" s="3">
        <f t="shared" si="11"/>
        <v>0</v>
      </c>
    </row>
    <row r="224" spans="2:12" ht="13.9" x14ac:dyDescent="0.35">
      <c r="B224" t="str">
        <f t="shared" si="9"/>
        <v>5324.5</v>
      </c>
      <c r="C224" s="2">
        <v>5</v>
      </c>
      <c r="D224" s="1">
        <v>3</v>
      </c>
      <c r="E224" s="2">
        <v>24.5</v>
      </c>
      <c r="F224" s="4">
        <v>26980</v>
      </c>
      <c r="G224" s="4">
        <v>3</v>
      </c>
      <c r="H224" s="2">
        <v>25</v>
      </c>
      <c r="I224" s="5">
        <v>27480</v>
      </c>
      <c r="J224" t="str">
        <f t="shared" si="10"/>
        <v>325</v>
      </c>
      <c r="K224">
        <f>VLOOKUP(J224,data!A:D,4,FALSE)</f>
        <v>27480</v>
      </c>
      <c r="L224" s="3">
        <f t="shared" si="11"/>
        <v>0</v>
      </c>
    </row>
    <row r="225" spans="2:12" ht="13.9" x14ac:dyDescent="0.35">
      <c r="B225" t="str">
        <f t="shared" si="9"/>
        <v>5325</v>
      </c>
      <c r="C225" s="2">
        <v>5</v>
      </c>
      <c r="D225" s="1">
        <v>3</v>
      </c>
      <c r="E225" s="2">
        <v>25</v>
      </c>
      <c r="F225" s="4">
        <v>27480</v>
      </c>
      <c r="G225" s="4">
        <v>3</v>
      </c>
      <c r="H225" s="2">
        <v>25.5</v>
      </c>
      <c r="I225" s="5">
        <v>28030</v>
      </c>
      <c r="J225" t="str">
        <f t="shared" si="10"/>
        <v>325.5</v>
      </c>
      <c r="K225">
        <f>VLOOKUP(J225,data!A:D,4,FALSE)</f>
        <v>28030</v>
      </c>
      <c r="L225" s="3">
        <f t="shared" si="11"/>
        <v>0</v>
      </c>
    </row>
    <row r="226" spans="2:12" ht="13.9" x14ac:dyDescent="0.35">
      <c r="B226" t="str">
        <f t="shared" si="9"/>
        <v>6130</v>
      </c>
      <c r="C226" s="2">
        <v>6</v>
      </c>
      <c r="D226" s="1">
        <v>1</v>
      </c>
      <c r="E226" s="2">
        <v>30</v>
      </c>
      <c r="F226" s="4">
        <v>16650</v>
      </c>
      <c r="G226" s="4">
        <v>1</v>
      </c>
      <c r="H226" s="2">
        <v>32.5</v>
      </c>
      <c r="I226" s="5">
        <v>18190</v>
      </c>
      <c r="J226" t="str">
        <f t="shared" si="10"/>
        <v>132.5</v>
      </c>
      <c r="K226">
        <f>VLOOKUP(J226,data!A:D,4,FALSE)</f>
        <v>18190</v>
      </c>
      <c r="L226" s="3">
        <f t="shared" si="11"/>
        <v>0</v>
      </c>
    </row>
    <row r="227" spans="2:12" ht="13.9" x14ac:dyDescent="0.35">
      <c r="B227" t="str">
        <f t="shared" si="9"/>
        <v>6130.5</v>
      </c>
      <c r="C227" s="2">
        <v>6</v>
      </c>
      <c r="D227" s="1">
        <v>1</v>
      </c>
      <c r="E227" s="2">
        <v>30.5</v>
      </c>
      <c r="F227" s="4">
        <v>16960</v>
      </c>
      <c r="G227" s="4">
        <v>1</v>
      </c>
      <c r="H227" s="2">
        <v>33</v>
      </c>
      <c r="I227" s="5">
        <v>18480</v>
      </c>
      <c r="J227" t="str">
        <f t="shared" si="10"/>
        <v>133</v>
      </c>
      <c r="K227">
        <f>VLOOKUP(J227,data!A:D,4,FALSE)</f>
        <v>18480</v>
      </c>
      <c r="L227" s="3">
        <f t="shared" si="11"/>
        <v>0</v>
      </c>
    </row>
    <row r="228" spans="2:12" ht="13.9" x14ac:dyDescent="0.35">
      <c r="B228" t="str">
        <f t="shared" si="9"/>
        <v>6131</v>
      </c>
      <c r="C228" s="2">
        <v>6</v>
      </c>
      <c r="D228" s="1">
        <v>1</v>
      </c>
      <c r="E228" s="2">
        <v>31</v>
      </c>
      <c r="F228" s="4">
        <v>17270</v>
      </c>
      <c r="G228" s="4">
        <v>1</v>
      </c>
      <c r="H228" s="2">
        <v>33.5</v>
      </c>
      <c r="I228" s="5">
        <v>18790</v>
      </c>
      <c r="J228" t="str">
        <f t="shared" si="10"/>
        <v>133.5</v>
      </c>
      <c r="K228">
        <f>VLOOKUP(J228,data!A:D,4,FALSE)</f>
        <v>18790</v>
      </c>
      <c r="L228" s="3">
        <f t="shared" si="11"/>
        <v>0</v>
      </c>
    </row>
    <row r="229" spans="2:12" ht="13.9" x14ac:dyDescent="0.35">
      <c r="B229" t="str">
        <f t="shared" si="9"/>
        <v>6131.5</v>
      </c>
      <c r="C229" s="2">
        <v>6</v>
      </c>
      <c r="D229" s="1">
        <v>1</v>
      </c>
      <c r="E229" s="2">
        <v>31.5</v>
      </c>
      <c r="F229" s="4">
        <v>17570</v>
      </c>
      <c r="G229" s="4">
        <v>1</v>
      </c>
      <c r="H229" s="2">
        <v>34</v>
      </c>
      <c r="I229" s="5">
        <v>19100</v>
      </c>
      <c r="J229" t="str">
        <f t="shared" si="10"/>
        <v>134</v>
      </c>
      <c r="K229">
        <f>VLOOKUP(J229,data!A:D,4,FALSE)</f>
        <v>19100</v>
      </c>
      <c r="L229" s="3">
        <f t="shared" si="11"/>
        <v>0</v>
      </c>
    </row>
    <row r="230" spans="2:12" ht="13.9" x14ac:dyDescent="0.35">
      <c r="B230" t="str">
        <f t="shared" si="9"/>
        <v>6132</v>
      </c>
      <c r="C230" s="2">
        <v>6</v>
      </c>
      <c r="D230" s="1">
        <v>1</v>
      </c>
      <c r="E230" s="2">
        <v>32</v>
      </c>
      <c r="F230" s="4">
        <v>17880</v>
      </c>
      <c r="G230" s="4">
        <v>1</v>
      </c>
      <c r="H230" s="2">
        <v>34.5</v>
      </c>
      <c r="I230" s="5">
        <v>19510</v>
      </c>
      <c r="J230" t="str">
        <f t="shared" si="10"/>
        <v>134.5</v>
      </c>
      <c r="K230">
        <f>VLOOKUP(J230,data!A:D,4,FALSE)</f>
        <v>19410</v>
      </c>
      <c r="L230" s="3">
        <f t="shared" si="11"/>
        <v>-100</v>
      </c>
    </row>
    <row r="231" spans="2:12" ht="13.9" x14ac:dyDescent="0.35">
      <c r="B231" t="str">
        <f t="shared" si="9"/>
        <v>6132.5</v>
      </c>
      <c r="C231" s="2">
        <v>6</v>
      </c>
      <c r="D231" s="1">
        <v>1</v>
      </c>
      <c r="E231" s="2">
        <v>32.5</v>
      </c>
      <c r="F231" s="4">
        <v>18190</v>
      </c>
      <c r="G231" s="4">
        <v>1</v>
      </c>
      <c r="H231" s="2">
        <v>35</v>
      </c>
      <c r="I231" s="5">
        <v>19720</v>
      </c>
      <c r="J231" t="str">
        <f t="shared" si="10"/>
        <v>135</v>
      </c>
      <c r="K231">
        <f>VLOOKUP(J231,data!A:D,4,FALSE)</f>
        <v>19720</v>
      </c>
      <c r="L231" s="3">
        <f t="shared" si="11"/>
        <v>0</v>
      </c>
    </row>
    <row r="232" spans="2:12" ht="13.9" x14ac:dyDescent="0.35">
      <c r="B232" t="str">
        <f t="shared" si="9"/>
        <v>6133</v>
      </c>
      <c r="C232" s="2">
        <v>6</v>
      </c>
      <c r="D232" s="1">
        <v>1</v>
      </c>
      <c r="E232" s="2">
        <v>33</v>
      </c>
      <c r="F232" s="4">
        <v>18480</v>
      </c>
      <c r="G232" s="4">
        <v>1</v>
      </c>
      <c r="H232" s="2">
        <v>35.5</v>
      </c>
      <c r="I232" s="5">
        <v>20040</v>
      </c>
      <c r="J232" t="str">
        <f t="shared" si="10"/>
        <v>135.5</v>
      </c>
      <c r="K232">
        <f>VLOOKUP(J232,data!A:D,4,FALSE)</f>
        <v>20040</v>
      </c>
      <c r="L232" s="3">
        <f t="shared" si="11"/>
        <v>0</v>
      </c>
    </row>
    <row r="233" spans="2:12" ht="13.9" x14ac:dyDescent="0.35">
      <c r="B233" t="str">
        <f t="shared" si="9"/>
        <v>6133.5</v>
      </c>
      <c r="C233" s="2">
        <v>6</v>
      </c>
      <c r="D233" s="1">
        <v>1</v>
      </c>
      <c r="E233" s="2">
        <v>33.5</v>
      </c>
      <c r="F233" s="4">
        <v>18790</v>
      </c>
      <c r="G233" s="4">
        <v>1</v>
      </c>
      <c r="H233" s="2">
        <v>36</v>
      </c>
      <c r="I233" s="5">
        <v>20360</v>
      </c>
      <c r="J233" t="str">
        <f t="shared" si="10"/>
        <v>136</v>
      </c>
      <c r="K233">
        <f>VLOOKUP(J233,data!A:D,4,FALSE)</f>
        <v>20360</v>
      </c>
      <c r="L233" s="3">
        <f t="shared" si="11"/>
        <v>0</v>
      </c>
    </row>
    <row r="234" spans="2:12" ht="13.9" x14ac:dyDescent="0.35">
      <c r="B234" t="str">
        <f t="shared" si="9"/>
        <v>6134</v>
      </c>
      <c r="C234" s="2">
        <v>6</v>
      </c>
      <c r="D234" s="1">
        <v>1</v>
      </c>
      <c r="E234" s="2">
        <v>34</v>
      </c>
      <c r="F234" s="4">
        <v>19100</v>
      </c>
      <c r="G234" s="4">
        <v>1</v>
      </c>
      <c r="H234" s="2">
        <v>36.5</v>
      </c>
      <c r="I234" s="5">
        <v>20680</v>
      </c>
      <c r="J234" t="str">
        <f t="shared" si="10"/>
        <v>136.5</v>
      </c>
      <c r="K234">
        <f>VLOOKUP(J234,data!A:D,4,FALSE)</f>
        <v>20680</v>
      </c>
      <c r="L234" s="3">
        <f t="shared" si="11"/>
        <v>0</v>
      </c>
    </row>
    <row r="235" spans="2:12" ht="13.9" x14ac:dyDescent="0.35">
      <c r="B235" t="str">
        <f t="shared" si="9"/>
        <v>6134.5</v>
      </c>
      <c r="C235" s="2">
        <v>6</v>
      </c>
      <c r="D235" s="1">
        <v>1</v>
      </c>
      <c r="E235" s="2">
        <v>34.5</v>
      </c>
      <c r="F235" s="4">
        <v>19510</v>
      </c>
      <c r="G235" s="4">
        <v>1</v>
      </c>
      <c r="H235" s="2">
        <v>37</v>
      </c>
      <c r="I235" s="5">
        <v>21010</v>
      </c>
      <c r="J235" t="str">
        <f t="shared" si="10"/>
        <v>137</v>
      </c>
      <c r="K235">
        <f>VLOOKUP(J235,data!A:D,4,FALSE)</f>
        <v>21010</v>
      </c>
      <c r="L235" s="3">
        <f t="shared" si="11"/>
        <v>0</v>
      </c>
    </row>
    <row r="236" spans="2:12" ht="13.9" x14ac:dyDescent="0.35">
      <c r="B236" t="str">
        <f t="shared" si="9"/>
        <v>6135</v>
      </c>
      <c r="C236" s="2">
        <v>6</v>
      </c>
      <c r="D236" s="1">
        <v>1</v>
      </c>
      <c r="E236" s="2">
        <v>35</v>
      </c>
      <c r="F236" s="4">
        <v>19720</v>
      </c>
      <c r="G236" s="4">
        <v>2</v>
      </c>
      <c r="H236" s="2">
        <v>24</v>
      </c>
      <c r="I236" s="5">
        <v>21140</v>
      </c>
      <c r="J236" t="str">
        <f t="shared" si="10"/>
        <v>224</v>
      </c>
      <c r="K236">
        <f>VLOOKUP(J236,data!A:D,4,FALSE)</f>
        <v>21140</v>
      </c>
      <c r="L236" s="3">
        <f t="shared" si="11"/>
        <v>0</v>
      </c>
    </row>
    <row r="237" spans="2:12" ht="13.9" x14ac:dyDescent="0.35">
      <c r="B237" t="str">
        <f t="shared" si="9"/>
        <v>6135.5</v>
      </c>
      <c r="C237" s="2">
        <v>6</v>
      </c>
      <c r="D237" s="1">
        <v>1</v>
      </c>
      <c r="E237" s="2">
        <v>35.5</v>
      </c>
      <c r="F237" s="4">
        <v>20040</v>
      </c>
      <c r="G237" s="4">
        <v>2</v>
      </c>
      <c r="H237" s="2">
        <v>24.5</v>
      </c>
      <c r="I237" s="5">
        <v>21500</v>
      </c>
      <c r="J237" t="str">
        <f t="shared" si="10"/>
        <v>224.5</v>
      </c>
      <c r="K237">
        <f>VLOOKUP(J237,data!A:D,4,FALSE)</f>
        <v>21500</v>
      </c>
      <c r="L237" s="3">
        <f t="shared" si="11"/>
        <v>0</v>
      </c>
    </row>
    <row r="238" spans="2:12" ht="13.9" x14ac:dyDescent="0.35">
      <c r="B238" t="str">
        <f t="shared" si="9"/>
        <v>6136</v>
      </c>
      <c r="C238" s="2">
        <v>6</v>
      </c>
      <c r="D238" s="1">
        <v>1</v>
      </c>
      <c r="E238" s="1">
        <v>36</v>
      </c>
      <c r="F238" s="4">
        <v>20360</v>
      </c>
      <c r="G238" s="4">
        <v>2</v>
      </c>
      <c r="H238" s="2">
        <v>25</v>
      </c>
      <c r="I238" s="5">
        <v>21880</v>
      </c>
      <c r="J238" t="str">
        <f t="shared" si="10"/>
        <v>225</v>
      </c>
      <c r="K238">
        <f>VLOOKUP(J238,data!A:D,4,FALSE)</f>
        <v>21880</v>
      </c>
      <c r="L238" s="3">
        <f t="shared" si="11"/>
        <v>0</v>
      </c>
    </row>
    <row r="239" spans="2:12" ht="13.9" x14ac:dyDescent="0.35">
      <c r="B239" t="str">
        <f t="shared" si="9"/>
        <v>6136.5</v>
      </c>
      <c r="C239" s="2">
        <v>6</v>
      </c>
      <c r="D239" s="1">
        <v>1</v>
      </c>
      <c r="E239" s="2">
        <v>36.5</v>
      </c>
      <c r="F239" s="4">
        <v>20680</v>
      </c>
      <c r="G239" s="4">
        <v>2</v>
      </c>
      <c r="H239" s="2">
        <v>25.5</v>
      </c>
      <c r="I239" s="5">
        <v>22230</v>
      </c>
      <c r="J239" t="str">
        <f t="shared" si="10"/>
        <v>225.5</v>
      </c>
      <c r="K239">
        <f>VLOOKUP(J239,data!A:D,4,FALSE)</f>
        <v>22230</v>
      </c>
      <c r="L239" s="3">
        <f t="shared" si="11"/>
        <v>0</v>
      </c>
    </row>
    <row r="240" spans="2:12" ht="13.9" x14ac:dyDescent="0.35">
      <c r="B240" t="str">
        <f t="shared" si="9"/>
        <v>6137</v>
      </c>
      <c r="C240" s="2">
        <v>6</v>
      </c>
      <c r="D240" s="1">
        <v>1</v>
      </c>
      <c r="E240" s="2">
        <v>37</v>
      </c>
      <c r="F240" s="4">
        <v>21010</v>
      </c>
      <c r="G240" s="4">
        <v>2</v>
      </c>
      <c r="H240" s="2">
        <v>26</v>
      </c>
      <c r="I240" s="5">
        <v>22600</v>
      </c>
      <c r="J240" t="str">
        <f t="shared" si="10"/>
        <v>226</v>
      </c>
      <c r="K240">
        <f>VLOOKUP(J240,data!A:D,4,FALSE)</f>
        <v>22600</v>
      </c>
      <c r="L240" s="3">
        <f t="shared" si="11"/>
        <v>0</v>
      </c>
    </row>
    <row r="241" spans="2:12" ht="13.9" x14ac:dyDescent="0.35">
      <c r="B241" t="str">
        <f t="shared" si="9"/>
        <v>6224</v>
      </c>
      <c r="C241" s="2">
        <v>6</v>
      </c>
      <c r="D241" s="1">
        <v>2</v>
      </c>
      <c r="E241" s="2">
        <v>24</v>
      </c>
      <c r="F241" s="4">
        <v>21140</v>
      </c>
      <c r="G241" s="4">
        <v>2</v>
      </c>
      <c r="H241" s="2">
        <v>26</v>
      </c>
      <c r="I241" s="5">
        <v>22600</v>
      </c>
      <c r="J241" t="str">
        <f t="shared" si="10"/>
        <v>226</v>
      </c>
      <c r="K241">
        <f>VLOOKUP(J241,data!A:D,4,FALSE)</f>
        <v>22600</v>
      </c>
      <c r="L241" s="3">
        <f t="shared" si="11"/>
        <v>0</v>
      </c>
    </row>
    <row r="242" spans="2:12" ht="13.9" x14ac:dyDescent="0.35">
      <c r="B242" t="str">
        <f t="shared" si="9"/>
        <v>6224.5</v>
      </c>
      <c r="C242" s="2">
        <v>6</v>
      </c>
      <c r="D242" s="1">
        <v>2</v>
      </c>
      <c r="E242" s="2">
        <v>24.5</v>
      </c>
      <c r="F242" s="4">
        <v>21500</v>
      </c>
      <c r="G242" s="4">
        <v>2</v>
      </c>
      <c r="H242" s="2">
        <v>26.5</v>
      </c>
      <c r="I242" s="5">
        <v>22980</v>
      </c>
      <c r="J242" t="str">
        <f t="shared" si="10"/>
        <v>226.5</v>
      </c>
      <c r="K242">
        <f>VLOOKUP(J242,data!A:D,4,FALSE)</f>
        <v>22980</v>
      </c>
      <c r="L242" s="3">
        <f t="shared" si="11"/>
        <v>0</v>
      </c>
    </row>
    <row r="243" spans="2:12" ht="13.9" x14ac:dyDescent="0.35">
      <c r="B243" t="str">
        <f t="shared" si="9"/>
        <v>6225</v>
      </c>
      <c r="C243" s="2">
        <v>6</v>
      </c>
      <c r="D243" s="1">
        <v>2</v>
      </c>
      <c r="E243" s="1">
        <v>25</v>
      </c>
      <c r="F243" s="4">
        <v>21880</v>
      </c>
      <c r="G243" s="4">
        <v>2</v>
      </c>
      <c r="H243" s="2">
        <v>27</v>
      </c>
      <c r="I243" s="5">
        <v>23340</v>
      </c>
      <c r="J243" t="str">
        <f t="shared" si="10"/>
        <v>227</v>
      </c>
      <c r="K243">
        <f>VLOOKUP(J243,data!A:D,4,FALSE)</f>
        <v>23340</v>
      </c>
      <c r="L243" s="3">
        <f t="shared" si="11"/>
        <v>0</v>
      </c>
    </row>
    <row r="244" spans="2:12" ht="13.9" x14ac:dyDescent="0.35">
      <c r="B244" t="str">
        <f t="shared" si="9"/>
        <v>6225.5</v>
      </c>
      <c r="C244" s="2">
        <v>6</v>
      </c>
      <c r="D244" s="1">
        <v>2</v>
      </c>
      <c r="E244" s="2">
        <v>25.5</v>
      </c>
      <c r="F244" s="4">
        <v>22230</v>
      </c>
      <c r="G244" s="4">
        <v>2</v>
      </c>
      <c r="H244" s="2">
        <v>27.5</v>
      </c>
      <c r="I244" s="5">
        <v>23710</v>
      </c>
      <c r="J244" t="str">
        <f t="shared" si="10"/>
        <v>227.5</v>
      </c>
      <c r="K244">
        <f>VLOOKUP(J244,data!A:D,4,FALSE)</f>
        <v>23710</v>
      </c>
      <c r="L244" s="3">
        <f t="shared" si="11"/>
        <v>0</v>
      </c>
    </row>
    <row r="245" spans="2:12" ht="13.9" x14ac:dyDescent="0.35">
      <c r="B245" t="str">
        <f t="shared" si="9"/>
        <v>6226</v>
      </c>
      <c r="C245" s="2">
        <v>6</v>
      </c>
      <c r="D245" s="1">
        <v>2</v>
      </c>
      <c r="E245" s="1">
        <v>26</v>
      </c>
      <c r="F245" s="4">
        <v>22600</v>
      </c>
      <c r="G245" s="4">
        <v>2</v>
      </c>
      <c r="H245" s="2">
        <v>28</v>
      </c>
      <c r="I245" s="5">
        <v>24080</v>
      </c>
      <c r="J245" t="str">
        <f t="shared" si="10"/>
        <v>228</v>
      </c>
      <c r="K245">
        <f>VLOOKUP(J245,data!A:D,4,FALSE)</f>
        <v>24080</v>
      </c>
      <c r="L245" s="3">
        <f t="shared" si="11"/>
        <v>0</v>
      </c>
    </row>
    <row r="246" spans="2:12" ht="13.9" x14ac:dyDescent="0.35">
      <c r="B246" t="str">
        <f t="shared" si="9"/>
        <v>6226.5</v>
      </c>
      <c r="C246" s="2">
        <v>6</v>
      </c>
      <c r="D246" s="1">
        <v>2</v>
      </c>
      <c r="E246" s="2">
        <v>26.5</v>
      </c>
      <c r="F246" s="4">
        <v>22980</v>
      </c>
      <c r="G246" s="4">
        <v>2</v>
      </c>
      <c r="H246" s="2">
        <v>28.5</v>
      </c>
      <c r="I246" s="5">
        <v>24450</v>
      </c>
      <c r="J246" t="str">
        <f t="shared" si="10"/>
        <v>228.5</v>
      </c>
      <c r="K246">
        <f>VLOOKUP(J246,data!A:D,4,FALSE)</f>
        <v>24450</v>
      </c>
      <c r="L246" s="3">
        <f t="shared" si="11"/>
        <v>0</v>
      </c>
    </row>
    <row r="247" spans="2:12" ht="13.9" x14ac:dyDescent="0.35">
      <c r="B247" t="str">
        <f t="shared" si="9"/>
        <v>6227</v>
      </c>
      <c r="C247" s="2">
        <v>6</v>
      </c>
      <c r="D247" s="1">
        <v>2</v>
      </c>
      <c r="E247" s="2">
        <v>27</v>
      </c>
      <c r="F247" s="4">
        <v>23340</v>
      </c>
      <c r="G247" s="4">
        <v>2</v>
      </c>
      <c r="H247" s="2">
        <v>29</v>
      </c>
      <c r="I247" s="5">
        <v>24850</v>
      </c>
      <c r="J247" t="str">
        <f t="shared" si="10"/>
        <v>229</v>
      </c>
      <c r="K247">
        <f>VLOOKUP(J247,data!A:D,4,FALSE)</f>
        <v>24850</v>
      </c>
      <c r="L247" s="3">
        <f t="shared" si="11"/>
        <v>0</v>
      </c>
    </row>
    <row r="248" spans="2:12" ht="13.9" x14ac:dyDescent="0.35">
      <c r="B248" t="str">
        <f t="shared" si="9"/>
        <v>6227.5</v>
      </c>
      <c r="C248" s="2">
        <v>6</v>
      </c>
      <c r="D248" s="1">
        <v>2</v>
      </c>
      <c r="E248" s="2">
        <v>27.5</v>
      </c>
      <c r="F248" s="4">
        <v>23710</v>
      </c>
      <c r="G248" s="4">
        <v>2</v>
      </c>
      <c r="H248" s="2">
        <v>29.5</v>
      </c>
      <c r="I248" s="5">
        <v>25250</v>
      </c>
      <c r="J248" t="str">
        <f t="shared" si="10"/>
        <v>229.5</v>
      </c>
      <c r="K248">
        <f>VLOOKUP(J248,data!A:D,4,FALSE)</f>
        <v>25250</v>
      </c>
      <c r="L248" s="3">
        <f t="shared" si="11"/>
        <v>0</v>
      </c>
    </row>
    <row r="249" spans="2:12" ht="13.9" x14ac:dyDescent="0.35">
      <c r="B249" t="str">
        <f t="shared" si="9"/>
        <v>6228</v>
      </c>
      <c r="C249" s="2">
        <v>6</v>
      </c>
      <c r="D249" s="1">
        <v>2</v>
      </c>
      <c r="E249" s="2">
        <v>28</v>
      </c>
      <c r="F249" s="4">
        <v>24080</v>
      </c>
      <c r="G249" s="4">
        <v>2</v>
      </c>
      <c r="H249" s="2">
        <v>29.5</v>
      </c>
      <c r="I249" s="5">
        <v>25250</v>
      </c>
      <c r="J249" t="str">
        <f t="shared" si="10"/>
        <v>229.5</v>
      </c>
      <c r="K249">
        <f>VLOOKUP(J249,data!A:D,4,FALSE)</f>
        <v>25250</v>
      </c>
      <c r="L249" s="3">
        <f t="shared" si="11"/>
        <v>0</v>
      </c>
    </row>
    <row r="250" spans="2:12" ht="13.9" x14ac:dyDescent="0.35">
      <c r="B250" t="str">
        <f t="shared" si="9"/>
        <v>6228.5</v>
      </c>
      <c r="C250" s="2">
        <v>6</v>
      </c>
      <c r="D250" s="1">
        <v>2</v>
      </c>
      <c r="E250" s="2">
        <v>28.5</v>
      </c>
      <c r="F250" s="4">
        <v>24450</v>
      </c>
      <c r="G250" s="4">
        <v>2</v>
      </c>
      <c r="H250" s="2">
        <v>30</v>
      </c>
      <c r="I250" s="5">
        <v>25670</v>
      </c>
      <c r="J250" t="str">
        <f t="shared" si="10"/>
        <v>230</v>
      </c>
      <c r="K250">
        <f>VLOOKUP(J250,data!A:D,4,FALSE)</f>
        <v>25670</v>
      </c>
      <c r="L250" s="3">
        <f t="shared" si="11"/>
        <v>0</v>
      </c>
    </row>
    <row r="251" spans="2:12" ht="13.9" x14ac:dyDescent="0.35">
      <c r="B251" t="str">
        <f t="shared" si="9"/>
        <v>6229</v>
      </c>
      <c r="C251" s="2">
        <v>6</v>
      </c>
      <c r="D251" s="1">
        <v>2</v>
      </c>
      <c r="E251" s="2">
        <v>29</v>
      </c>
      <c r="F251" s="4">
        <v>24850</v>
      </c>
      <c r="G251" s="4">
        <v>3</v>
      </c>
      <c r="H251" s="2">
        <v>23.5</v>
      </c>
      <c r="I251" s="5">
        <v>25970</v>
      </c>
      <c r="J251" t="str">
        <f t="shared" si="10"/>
        <v>323.5</v>
      </c>
      <c r="K251">
        <f>VLOOKUP(J251,data!A:D,4,FALSE)</f>
        <v>25970</v>
      </c>
      <c r="L251" s="3">
        <f t="shared" si="11"/>
        <v>0</v>
      </c>
    </row>
    <row r="252" spans="2:12" ht="13.9" x14ac:dyDescent="0.35">
      <c r="B252" t="str">
        <f t="shared" si="9"/>
        <v>6229.5</v>
      </c>
      <c r="C252" s="2">
        <v>6</v>
      </c>
      <c r="D252" s="1">
        <v>2</v>
      </c>
      <c r="E252" s="1">
        <v>29.5</v>
      </c>
      <c r="F252" s="4">
        <v>25250</v>
      </c>
      <c r="G252" s="4">
        <v>3</v>
      </c>
      <c r="H252" s="2">
        <v>24</v>
      </c>
      <c r="I252" s="5">
        <v>26460</v>
      </c>
      <c r="J252" t="str">
        <f t="shared" si="10"/>
        <v>324</v>
      </c>
      <c r="K252">
        <f>VLOOKUP(J252,data!A:D,4,FALSE)</f>
        <v>26460</v>
      </c>
      <c r="L252" s="3">
        <f t="shared" si="11"/>
        <v>0</v>
      </c>
    </row>
    <row r="253" spans="2:12" ht="13.9" x14ac:dyDescent="0.35">
      <c r="B253" t="str">
        <f t="shared" si="9"/>
        <v>6230</v>
      </c>
      <c r="C253" s="2">
        <v>6</v>
      </c>
      <c r="D253" s="1">
        <v>2</v>
      </c>
      <c r="E253" s="2">
        <v>30</v>
      </c>
      <c r="F253" s="4">
        <v>25670</v>
      </c>
      <c r="G253" s="4">
        <v>3</v>
      </c>
      <c r="H253" s="2">
        <v>24.5</v>
      </c>
      <c r="I253" s="5">
        <v>26980</v>
      </c>
      <c r="J253" t="str">
        <f t="shared" si="10"/>
        <v>324.5</v>
      </c>
      <c r="K253">
        <f>VLOOKUP(J253,data!A:D,4,FALSE)</f>
        <v>26980</v>
      </c>
      <c r="L253" s="3">
        <f t="shared" si="11"/>
        <v>0</v>
      </c>
    </row>
    <row r="254" spans="2:12" ht="13.9" x14ac:dyDescent="0.35">
      <c r="B254" t="str">
        <f t="shared" si="9"/>
        <v>6323.5</v>
      </c>
      <c r="C254" s="2">
        <v>6</v>
      </c>
      <c r="D254" s="1">
        <v>3</v>
      </c>
      <c r="E254" s="1">
        <v>23.5</v>
      </c>
      <c r="F254" s="4">
        <v>25970</v>
      </c>
      <c r="G254" s="4">
        <v>3</v>
      </c>
      <c r="H254" s="2">
        <v>24.5</v>
      </c>
      <c r="I254" s="5">
        <v>26980</v>
      </c>
      <c r="J254" t="str">
        <f t="shared" si="10"/>
        <v>324.5</v>
      </c>
      <c r="K254">
        <f>VLOOKUP(J254,data!A:D,4,FALSE)</f>
        <v>26980</v>
      </c>
      <c r="L254" s="3">
        <f t="shared" si="11"/>
        <v>0</v>
      </c>
    </row>
    <row r="255" spans="2:12" ht="13.9" x14ac:dyDescent="0.35">
      <c r="B255" t="str">
        <f t="shared" si="9"/>
        <v>6324</v>
      </c>
      <c r="C255" s="2">
        <v>6</v>
      </c>
      <c r="D255" s="1">
        <v>3</v>
      </c>
      <c r="E255" s="1">
        <v>24</v>
      </c>
      <c r="F255" s="4">
        <v>26460</v>
      </c>
      <c r="G255" s="4">
        <v>3</v>
      </c>
      <c r="H255" s="2">
        <v>25</v>
      </c>
      <c r="I255" s="5">
        <v>27480</v>
      </c>
      <c r="J255" t="str">
        <f t="shared" si="10"/>
        <v>325</v>
      </c>
      <c r="K255">
        <f>VLOOKUP(J255,data!A:D,4,FALSE)</f>
        <v>27480</v>
      </c>
      <c r="L255" s="3">
        <f t="shared" si="11"/>
        <v>0</v>
      </c>
    </row>
    <row r="256" spans="2:12" ht="13.9" x14ac:dyDescent="0.35">
      <c r="B256" t="str">
        <f t="shared" si="9"/>
        <v>6324.5</v>
      </c>
      <c r="C256" s="2">
        <v>6</v>
      </c>
      <c r="D256" s="1">
        <v>3</v>
      </c>
      <c r="E256" s="1">
        <v>24.5</v>
      </c>
      <c r="F256" s="4">
        <v>26980</v>
      </c>
      <c r="G256" s="4">
        <v>3</v>
      </c>
      <c r="H256" s="2">
        <v>25.5</v>
      </c>
      <c r="I256" s="5">
        <v>28030</v>
      </c>
      <c r="J256" t="str">
        <f t="shared" si="10"/>
        <v>325.5</v>
      </c>
      <c r="K256">
        <f>VLOOKUP(J256,data!A:D,4,FALSE)</f>
        <v>28030</v>
      </c>
      <c r="L256" s="3">
        <f t="shared" si="11"/>
        <v>0</v>
      </c>
    </row>
    <row r="257" spans="1:12" ht="13.9" x14ac:dyDescent="0.35">
      <c r="B257" t="str">
        <f t="shared" si="9"/>
        <v>6325</v>
      </c>
      <c r="C257" s="2">
        <v>6</v>
      </c>
      <c r="D257" s="1">
        <v>3</v>
      </c>
      <c r="E257" s="2">
        <v>25</v>
      </c>
      <c r="F257" s="4">
        <v>27480</v>
      </c>
      <c r="G257" s="4">
        <v>3</v>
      </c>
      <c r="H257" s="2">
        <v>26</v>
      </c>
      <c r="I257" s="5">
        <v>28560</v>
      </c>
      <c r="J257" t="str">
        <f t="shared" si="10"/>
        <v>326</v>
      </c>
      <c r="K257">
        <f>VLOOKUP(J257,data!A:D,4,FALSE)</f>
        <v>28560</v>
      </c>
      <c r="L257" s="3">
        <f t="shared" si="11"/>
        <v>0</v>
      </c>
    </row>
    <row r="258" spans="1:12" ht="13.9" x14ac:dyDescent="0.35">
      <c r="B258" t="str">
        <f t="shared" ref="B258:B321" si="12">C258&amp;D258&amp;E258</f>
        <v>6325.5</v>
      </c>
      <c r="C258" s="2">
        <v>6</v>
      </c>
      <c r="D258" s="1">
        <v>3</v>
      </c>
      <c r="E258" s="2">
        <v>25.5</v>
      </c>
      <c r="F258" s="4">
        <v>28030</v>
      </c>
      <c r="G258" s="4">
        <v>3</v>
      </c>
      <c r="H258" s="2">
        <v>26.5</v>
      </c>
      <c r="I258" s="5">
        <v>29110</v>
      </c>
      <c r="J258" t="str">
        <f t="shared" si="10"/>
        <v>326.5</v>
      </c>
      <c r="K258">
        <f>VLOOKUP(J258,data!A:D,4,FALSE)</f>
        <v>29110</v>
      </c>
      <c r="L258" s="3">
        <f t="shared" si="11"/>
        <v>0</v>
      </c>
    </row>
    <row r="259" spans="1:12" ht="13.9" x14ac:dyDescent="0.35">
      <c r="B259" t="str">
        <f t="shared" si="12"/>
        <v>6326</v>
      </c>
      <c r="C259" s="2">
        <v>6</v>
      </c>
      <c r="D259" s="1">
        <v>3</v>
      </c>
      <c r="E259" s="2">
        <v>26</v>
      </c>
      <c r="F259" s="4">
        <v>28560</v>
      </c>
      <c r="G259" s="4">
        <v>3</v>
      </c>
      <c r="H259" s="2">
        <v>27</v>
      </c>
      <c r="I259" s="5">
        <v>29680</v>
      </c>
      <c r="J259" t="str">
        <f t="shared" ref="J259:J322" si="13">G259&amp;H259</f>
        <v>327</v>
      </c>
      <c r="K259">
        <f>VLOOKUP(J259,data!A:D,4,FALSE)</f>
        <v>29680</v>
      </c>
      <c r="L259" s="3">
        <f t="shared" ref="L259:L322" si="14">K259-I259</f>
        <v>0</v>
      </c>
    </row>
    <row r="260" spans="1:12" ht="13.9" x14ac:dyDescent="0.35">
      <c r="B260" t="str">
        <f t="shared" si="12"/>
        <v>6326.5</v>
      </c>
      <c r="C260" s="2">
        <v>6</v>
      </c>
      <c r="D260" s="1">
        <v>3</v>
      </c>
      <c r="E260" s="2">
        <v>26.5</v>
      </c>
      <c r="F260" s="4">
        <v>29110</v>
      </c>
      <c r="G260" s="4">
        <v>3</v>
      </c>
      <c r="H260" s="2">
        <v>27.5</v>
      </c>
      <c r="I260" s="5">
        <v>30220</v>
      </c>
      <c r="J260" t="str">
        <f t="shared" si="13"/>
        <v>327.5</v>
      </c>
      <c r="K260">
        <f>VLOOKUP(J260,data!A:D,4,FALSE)</f>
        <v>30220</v>
      </c>
      <c r="L260" s="3">
        <f t="shared" si="14"/>
        <v>0</v>
      </c>
    </row>
    <row r="261" spans="1:12" ht="13.9" x14ac:dyDescent="0.35">
      <c r="B261" t="str">
        <f t="shared" si="12"/>
        <v>6327</v>
      </c>
      <c r="C261" s="2">
        <v>6</v>
      </c>
      <c r="D261" s="1">
        <v>3</v>
      </c>
      <c r="E261" s="2">
        <v>27</v>
      </c>
      <c r="F261" s="4">
        <v>29680</v>
      </c>
      <c r="G261" s="4">
        <v>3</v>
      </c>
      <c r="H261" s="2">
        <v>27.5</v>
      </c>
      <c r="I261" s="5">
        <v>30220</v>
      </c>
      <c r="J261" t="str">
        <f t="shared" si="13"/>
        <v>327.5</v>
      </c>
      <c r="K261">
        <f>VLOOKUP(J261,data!A:D,4,FALSE)</f>
        <v>30220</v>
      </c>
      <c r="L261" s="3">
        <f t="shared" si="14"/>
        <v>0</v>
      </c>
    </row>
    <row r="262" spans="1:12" ht="13.9" x14ac:dyDescent="0.35">
      <c r="B262" t="str">
        <f t="shared" si="12"/>
        <v>6327.5</v>
      </c>
      <c r="C262" s="2">
        <v>6</v>
      </c>
      <c r="D262" s="1">
        <v>3</v>
      </c>
      <c r="E262" s="2">
        <v>27.5</v>
      </c>
      <c r="F262" s="4">
        <v>30220</v>
      </c>
      <c r="G262" s="4">
        <v>3</v>
      </c>
      <c r="H262" s="2">
        <v>28</v>
      </c>
      <c r="I262" s="5">
        <v>30790</v>
      </c>
      <c r="J262" t="str">
        <f t="shared" si="13"/>
        <v>328</v>
      </c>
      <c r="K262">
        <f>VLOOKUP(J262,data!A:D,4,FALSE)</f>
        <v>30790</v>
      </c>
      <c r="L262" s="3">
        <f t="shared" si="14"/>
        <v>0</v>
      </c>
    </row>
    <row r="263" spans="1:12" ht="13.9" x14ac:dyDescent="0.35">
      <c r="B263" t="str">
        <f t="shared" si="12"/>
        <v>6328</v>
      </c>
      <c r="C263" s="2">
        <v>6</v>
      </c>
      <c r="D263" s="1">
        <v>3</v>
      </c>
      <c r="E263" s="2">
        <v>28</v>
      </c>
      <c r="F263" s="4">
        <v>30790</v>
      </c>
      <c r="G263" s="4">
        <v>3</v>
      </c>
      <c r="H263" s="2">
        <v>28.5</v>
      </c>
      <c r="I263" s="5">
        <v>31340</v>
      </c>
      <c r="J263" t="str">
        <f t="shared" si="13"/>
        <v>328.5</v>
      </c>
      <c r="K263">
        <f>VLOOKUP(J263,data!A:D,4,FALSE)</f>
        <v>31340</v>
      </c>
      <c r="L263" s="3">
        <f t="shared" si="14"/>
        <v>0</v>
      </c>
    </row>
    <row r="264" spans="1:12" ht="13.9" x14ac:dyDescent="0.35">
      <c r="B264" t="str">
        <f t="shared" si="12"/>
        <v>6328.5</v>
      </c>
      <c r="C264" s="2">
        <v>6</v>
      </c>
      <c r="D264" s="1">
        <v>3</v>
      </c>
      <c r="E264" s="2">
        <v>28.5</v>
      </c>
      <c r="F264" s="4">
        <v>31340</v>
      </c>
      <c r="G264" s="4">
        <v>3</v>
      </c>
      <c r="H264" s="2">
        <v>29</v>
      </c>
      <c r="I264" s="5">
        <v>31880</v>
      </c>
      <c r="J264" t="str">
        <f t="shared" si="13"/>
        <v>329</v>
      </c>
      <c r="K264">
        <f>VLOOKUP(J264,data!A:D,4,FALSE)</f>
        <v>31880</v>
      </c>
      <c r="L264" s="3">
        <f t="shared" si="14"/>
        <v>0</v>
      </c>
    </row>
    <row r="265" spans="1:12" ht="13.9" x14ac:dyDescent="0.35">
      <c r="B265" t="str">
        <f t="shared" si="12"/>
        <v>6329</v>
      </c>
      <c r="C265" s="2">
        <v>6</v>
      </c>
      <c r="D265" s="1">
        <v>3</v>
      </c>
      <c r="E265" s="2">
        <v>29</v>
      </c>
      <c r="F265" s="4">
        <v>31880</v>
      </c>
      <c r="G265" s="4">
        <v>3</v>
      </c>
      <c r="H265" s="2">
        <v>29.5</v>
      </c>
      <c r="I265" s="5">
        <v>32450</v>
      </c>
      <c r="J265" t="str">
        <f t="shared" si="13"/>
        <v>329.5</v>
      </c>
      <c r="K265">
        <f>VLOOKUP(J265,data!A:D,4,FALSE)</f>
        <v>32450</v>
      </c>
      <c r="L265" s="3">
        <f t="shared" si="14"/>
        <v>0</v>
      </c>
    </row>
    <row r="266" spans="1:12" ht="13.9" x14ac:dyDescent="0.35">
      <c r="B266" t="str">
        <f t="shared" si="12"/>
        <v>6329.5</v>
      </c>
      <c r="C266" s="2">
        <v>6</v>
      </c>
      <c r="D266" s="1">
        <v>3</v>
      </c>
      <c r="E266" s="2">
        <v>29.5</v>
      </c>
      <c r="F266" s="4">
        <v>32450</v>
      </c>
      <c r="G266" s="4">
        <v>3</v>
      </c>
      <c r="H266" s="2">
        <v>30</v>
      </c>
      <c r="I266" s="5">
        <v>33000</v>
      </c>
      <c r="J266" t="str">
        <f t="shared" si="13"/>
        <v>330</v>
      </c>
      <c r="K266">
        <f>VLOOKUP(J266,data!A:D,4,FALSE)</f>
        <v>33000</v>
      </c>
      <c r="L266" s="3">
        <f t="shared" si="14"/>
        <v>0</v>
      </c>
    </row>
    <row r="267" spans="1:12" ht="13.9" x14ac:dyDescent="0.35">
      <c r="B267" t="str">
        <f t="shared" si="12"/>
        <v>6330</v>
      </c>
      <c r="C267" s="2">
        <v>6</v>
      </c>
      <c r="D267" s="1">
        <v>3</v>
      </c>
      <c r="E267" s="2">
        <v>30</v>
      </c>
      <c r="F267" s="4">
        <v>33000</v>
      </c>
      <c r="G267" s="4">
        <v>3</v>
      </c>
      <c r="H267" s="2">
        <v>30.5</v>
      </c>
      <c r="I267" s="5">
        <v>33560</v>
      </c>
      <c r="J267" t="str">
        <f t="shared" si="13"/>
        <v>330.5</v>
      </c>
      <c r="K267">
        <f>VLOOKUP(J267,data!A:D,4,FALSE)</f>
        <v>33560</v>
      </c>
      <c r="L267" s="3">
        <f t="shared" si="14"/>
        <v>0</v>
      </c>
    </row>
    <row r="268" spans="1:12" ht="13.9" x14ac:dyDescent="0.35">
      <c r="B268" t="str">
        <f t="shared" si="12"/>
        <v>6330.5</v>
      </c>
      <c r="C268" s="2">
        <v>6</v>
      </c>
      <c r="D268" s="1">
        <v>3</v>
      </c>
      <c r="E268" s="2">
        <v>30.5</v>
      </c>
      <c r="F268" s="4">
        <v>33560</v>
      </c>
      <c r="G268" s="4">
        <v>3</v>
      </c>
      <c r="H268" s="2">
        <v>31</v>
      </c>
      <c r="I268" s="5">
        <v>34110</v>
      </c>
      <c r="J268" t="str">
        <f t="shared" si="13"/>
        <v>331</v>
      </c>
      <c r="K268">
        <f>VLOOKUP(J268,data!A:D,4,FALSE)</f>
        <v>34110</v>
      </c>
      <c r="L268" s="3">
        <f t="shared" si="14"/>
        <v>0</v>
      </c>
    </row>
    <row r="269" spans="1:12" ht="13.9" x14ac:dyDescent="0.35">
      <c r="A269" s="6">
        <v>7</v>
      </c>
      <c r="B269" t="str">
        <f t="shared" si="12"/>
        <v>7130</v>
      </c>
      <c r="C269" s="2">
        <v>7</v>
      </c>
      <c r="D269" s="1">
        <v>1</v>
      </c>
      <c r="E269" s="1">
        <v>30</v>
      </c>
      <c r="F269" s="4">
        <v>16650</v>
      </c>
      <c r="G269" s="4">
        <v>1</v>
      </c>
      <c r="H269" s="2">
        <v>32.5</v>
      </c>
      <c r="I269" s="5">
        <v>18190</v>
      </c>
      <c r="J269" t="str">
        <f t="shared" si="13"/>
        <v>132.5</v>
      </c>
      <c r="K269">
        <f>VLOOKUP(J269,data!A:D,4,FALSE)</f>
        <v>18190</v>
      </c>
      <c r="L269" s="3">
        <f t="shared" si="14"/>
        <v>0</v>
      </c>
    </row>
    <row r="270" spans="1:12" ht="13.9" x14ac:dyDescent="0.35">
      <c r="B270" t="str">
        <f t="shared" si="12"/>
        <v>7130.5</v>
      </c>
      <c r="C270" s="2">
        <v>7</v>
      </c>
      <c r="D270" s="1">
        <v>1</v>
      </c>
      <c r="E270" s="2">
        <v>30.5</v>
      </c>
      <c r="F270" s="4">
        <v>16960</v>
      </c>
      <c r="G270" s="4">
        <v>1</v>
      </c>
      <c r="H270" s="2">
        <v>33</v>
      </c>
      <c r="I270" s="5">
        <v>18480</v>
      </c>
      <c r="J270" t="str">
        <f t="shared" si="13"/>
        <v>133</v>
      </c>
      <c r="K270">
        <f>VLOOKUP(J270,data!A:D,4,FALSE)</f>
        <v>18480</v>
      </c>
      <c r="L270" s="3">
        <f t="shared" si="14"/>
        <v>0</v>
      </c>
    </row>
    <row r="271" spans="1:12" ht="13.9" x14ac:dyDescent="0.35">
      <c r="B271" t="str">
        <f t="shared" si="12"/>
        <v>7131</v>
      </c>
      <c r="C271" s="2">
        <v>7</v>
      </c>
      <c r="D271" s="1">
        <v>1</v>
      </c>
      <c r="E271" s="2">
        <v>31</v>
      </c>
      <c r="F271" s="4">
        <v>17270</v>
      </c>
      <c r="G271" s="4">
        <v>1</v>
      </c>
      <c r="H271" s="2">
        <v>33.5</v>
      </c>
      <c r="I271" s="5">
        <v>18790</v>
      </c>
      <c r="J271" t="str">
        <f t="shared" si="13"/>
        <v>133.5</v>
      </c>
      <c r="K271">
        <f>VLOOKUP(J271,data!A:D,4,FALSE)</f>
        <v>18790</v>
      </c>
      <c r="L271" s="3">
        <f t="shared" si="14"/>
        <v>0</v>
      </c>
    </row>
    <row r="272" spans="1:12" ht="13.9" x14ac:dyDescent="0.35">
      <c r="B272" t="str">
        <f t="shared" si="12"/>
        <v>7131.5</v>
      </c>
      <c r="C272" s="2">
        <v>7</v>
      </c>
      <c r="D272" s="1">
        <v>1</v>
      </c>
      <c r="E272" s="2">
        <v>31.5</v>
      </c>
      <c r="F272" s="4">
        <v>17570</v>
      </c>
      <c r="G272" s="4">
        <v>1</v>
      </c>
      <c r="H272" s="2">
        <v>34</v>
      </c>
      <c r="I272" s="5">
        <v>19100</v>
      </c>
      <c r="J272" t="str">
        <f t="shared" si="13"/>
        <v>134</v>
      </c>
      <c r="K272">
        <f>VLOOKUP(J272,data!A:D,4,FALSE)</f>
        <v>19100</v>
      </c>
      <c r="L272" s="3">
        <f t="shared" si="14"/>
        <v>0</v>
      </c>
    </row>
    <row r="273" spans="2:12" ht="13.9" x14ac:dyDescent="0.35">
      <c r="B273" t="str">
        <f t="shared" si="12"/>
        <v>7132</v>
      </c>
      <c r="C273" s="2">
        <v>7</v>
      </c>
      <c r="D273" s="1">
        <v>1</v>
      </c>
      <c r="E273" s="2">
        <v>32</v>
      </c>
      <c r="F273" s="4">
        <v>17880</v>
      </c>
      <c r="G273" s="4">
        <v>1</v>
      </c>
      <c r="H273" s="2">
        <v>34.5</v>
      </c>
      <c r="I273" s="5">
        <v>19510</v>
      </c>
      <c r="J273" t="str">
        <f t="shared" si="13"/>
        <v>134.5</v>
      </c>
      <c r="K273">
        <f>VLOOKUP(J273,data!A:D,4,FALSE)</f>
        <v>19410</v>
      </c>
      <c r="L273" s="3">
        <f t="shared" si="14"/>
        <v>-100</v>
      </c>
    </row>
    <row r="274" spans="2:12" ht="13.9" x14ac:dyDescent="0.35">
      <c r="B274" t="str">
        <f t="shared" si="12"/>
        <v>7132.5</v>
      </c>
      <c r="C274" s="2">
        <v>7</v>
      </c>
      <c r="D274" s="1">
        <v>1</v>
      </c>
      <c r="E274" s="2">
        <v>32.5</v>
      </c>
      <c r="F274" s="4">
        <v>18190</v>
      </c>
      <c r="G274" s="4">
        <v>1</v>
      </c>
      <c r="H274" s="2">
        <v>35</v>
      </c>
      <c r="I274" s="5">
        <v>19720</v>
      </c>
      <c r="J274" t="str">
        <f t="shared" si="13"/>
        <v>135</v>
      </c>
      <c r="K274">
        <f>VLOOKUP(J274,data!A:D,4,FALSE)</f>
        <v>19720</v>
      </c>
      <c r="L274" s="3">
        <f t="shared" si="14"/>
        <v>0</v>
      </c>
    </row>
    <row r="275" spans="2:12" ht="13.9" x14ac:dyDescent="0.35">
      <c r="B275" t="str">
        <f t="shared" si="12"/>
        <v>7133</v>
      </c>
      <c r="C275" s="2">
        <v>7</v>
      </c>
      <c r="D275" s="1">
        <v>1</v>
      </c>
      <c r="E275" s="2">
        <v>33</v>
      </c>
      <c r="F275" s="4">
        <v>18480</v>
      </c>
      <c r="G275" s="4">
        <v>1</v>
      </c>
      <c r="H275" s="2">
        <v>35.5</v>
      </c>
      <c r="I275" s="5">
        <v>20040</v>
      </c>
      <c r="J275" t="str">
        <f t="shared" si="13"/>
        <v>135.5</v>
      </c>
      <c r="K275">
        <f>VLOOKUP(J275,data!A:D,4,FALSE)</f>
        <v>20040</v>
      </c>
      <c r="L275" s="3">
        <f t="shared" si="14"/>
        <v>0</v>
      </c>
    </row>
    <row r="276" spans="2:12" ht="13.9" x14ac:dyDescent="0.35">
      <c r="B276" t="str">
        <f t="shared" si="12"/>
        <v>7133.5</v>
      </c>
      <c r="C276" s="2">
        <v>7</v>
      </c>
      <c r="D276" s="1">
        <v>1</v>
      </c>
      <c r="E276" s="2">
        <v>33.5</v>
      </c>
      <c r="F276" s="4">
        <v>18790</v>
      </c>
      <c r="G276" s="4">
        <v>1</v>
      </c>
      <c r="H276" s="2">
        <v>36</v>
      </c>
      <c r="I276" s="5">
        <v>20360</v>
      </c>
      <c r="J276" t="str">
        <f t="shared" si="13"/>
        <v>136</v>
      </c>
      <c r="K276">
        <f>VLOOKUP(J276,data!A:D,4,FALSE)</f>
        <v>20360</v>
      </c>
      <c r="L276" s="3">
        <f t="shared" si="14"/>
        <v>0</v>
      </c>
    </row>
    <row r="277" spans="2:12" ht="13.9" x14ac:dyDescent="0.35">
      <c r="B277" t="str">
        <f t="shared" si="12"/>
        <v>7134</v>
      </c>
      <c r="C277" s="2">
        <v>7</v>
      </c>
      <c r="D277" s="1">
        <v>1</v>
      </c>
      <c r="E277" s="2">
        <v>34</v>
      </c>
      <c r="F277" s="4">
        <v>19100</v>
      </c>
      <c r="G277" s="4">
        <v>1</v>
      </c>
      <c r="H277" s="2">
        <v>36.5</v>
      </c>
      <c r="I277" s="5">
        <v>20680</v>
      </c>
      <c r="J277" t="str">
        <f t="shared" si="13"/>
        <v>136.5</v>
      </c>
      <c r="K277">
        <f>VLOOKUP(J277,data!A:D,4,FALSE)</f>
        <v>20680</v>
      </c>
      <c r="L277" s="3">
        <f t="shared" si="14"/>
        <v>0</v>
      </c>
    </row>
    <row r="278" spans="2:12" ht="13.9" x14ac:dyDescent="0.35">
      <c r="B278" t="str">
        <f t="shared" si="12"/>
        <v>7134.5</v>
      </c>
      <c r="C278" s="2">
        <v>7</v>
      </c>
      <c r="D278" s="1">
        <v>1</v>
      </c>
      <c r="E278" s="2">
        <v>34.5</v>
      </c>
      <c r="F278" s="4">
        <v>19510</v>
      </c>
      <c r="G278" s="4">
        <v>1</v>
      </c>
      <c r="H278" s="2">
        <v>37</v>
      </c>
      <c r="I278" s="5">
        <v>21010</v>
      </c>
      <c r="J278" t="str">
        <f t="shared" si="13"/>
        <v>137</v>
      </c>
      <c r="K278">
        <f>VLOOKUP(J278,data!A:D,4,FALSE)</f>
        <v>21010</v>
      </c>
      <c r="L278" s="3">
        <f t="shared" si="14"/>
        <v>0</v>
      </c>
    </row>
    <row r="279" spans="2:12" ht="13.9" x14ac:dyDescent="0.35">
      <c r="B279" t="str">
        <f t="shared" si="12"/>
        <v>7135</v>
      </c>
      <c r="C279" s="2">
        <v>7</v>
      </c>
      <c r="D279" s="1">
        <v>1</v>
      </c>
      <c r="E279" s="2">
        <v>35</v>
      </c>
      <c r="F279" s="4">
        <v>19720</v>
      </c>
      <c r="G279" s="4">
        <v>2</v>
      </c>
      <c r="H279" s="2">
        <v>24</v>
      </c>
      <c r="I279" s="5">
        <v>21140</v>
      </c>
      <c r="J279" t="str">
        <f t="shared" si="13"/>
        <v>224</v>
      </c>
      <c r="K279">
        <f>VLOOKUP(J279,data!A:D,4,FALSE)</f>
        <v>21140</v>
      </c>
      <c r="L279" s="3">
        <f t="shared" si="14"/>
        <v>0</v>
      </c>
    </row>
    <row r="280" spans="2:12" ht="13.9" x14ac:dyDescent="0.35">
      <c r="B280" t="str">
        <f t="shared" si="12"/>
        <v>7135.5</v>
      </c>
      <c r="C280" s="2">
        <v>7</v>
      </c>
      <c r="D280" s="1">
        <v>1</v>
      </c>
      <c r="E280" s="2">
        <v>35.5</v>
      </c>
      <c r="F280" s="4">
        <v>20040</v>
      </c>
      <c r="G280" s="4">
        <v>2</v>
      </c>
      <c r="H280" s="2">
        <v>24.5</v>
      </c>
      <c r="I280" s="5">
        <v>21500</v>
      </c>
      <c r="J280" t="str">
        <f t="shared" si="13"/>
        <v>224.5</v>
      </c>
      <c r="K280">
        <f>VLOOKUP(J280,data!A:D,4,FALSE)</f>
        <v>21500</v>
      </c>
      <c r="L280" s="3">
        <f t="shared" si="14"/>
        <v>0</v>
      </c>
    </row>
    <row r="281" spans="2:12" ht="13.9" x14ac:dyDescent="0.35">
      <c r="B281" t="str">
        <f t="shared" si="12"/>
        <v>7136</v>
      </c>
      <c r="C281" s="2">
        <v>7</v>
      </c>
      <c r="D281" s="1">
        <v>1</v>
      </c>
      <c r="E281" s="2">
        <v>36</v>
      </c>
      <c r="F281" s="4">
        <v>20360</v>
      </c>
      <c r="G281" s="4">
        <v>2</v>
      </c>
      <c r="H281" s="2">
        <v>25</v>
      </c>
      <c r="I281" s="5">
        <v>21880</v>
      </c>
      <c r="J281" t="str">
        <f t="shared" si="13"/>
        <v>225</v>
      </c>
      <c r="K281">
        <f>VLOOKUP(J281,data!A:D,4,FALSE)</f>
        <v>21880</v>
      </c>
      <c r="L281" s="3">
        <f t="shared" si="14"/>
        <v>0</v>
      </c>
    </row>
    <row r="282" spans="2:12" ht="13.9" x14ac:dyDescent="0.35">
      <c r="B282" t="str">
        <f t="shared" si="12"/>
        <v>7136.5</v>
      </c>
      <c r="C282" s="2">
        <v>7</v>
      </c>
      <c r="D282" s="1">
        <v>1</v>
      </c>
      <c r="E282" s="2">
        <v>36.5</v>
      </c>
      <c r="F282" s="4">
        <v>20680</v>
      </c>
      <c r="G282" s="4">
        <v>2</v>
      </c>
      <c r="H282" s="2">
        <v>25.5</v>
      </c>
      <c r="I282" s="5">
        <v>22230</v>
      </c>
      <c r="J282" t="str">
        <f t="shared" si="13"/>
        <v>225.5</v>
      </c>
      <c r="K282">
        <f>VLOOKUP(J282,data!A:D,4,FALSE)</f>
        <v>22230</v>
      </c>
      <c r="L282" s="3">
        <f t="shared" si="14"/>
        <v>0</v>
      </c>
    </row>
    <row r="283" spans="2:12" ht="13.9" x14ac:dyDescent="0.35">
      <c r="B283" t="str">
        <f t="shared" si="12"/>
        <v>7137</v>
      </c>
      <c r="C283" s="2">
        <v>7</v>
      </c>
      <c r="D283" s="1">
        <v>1</v>
      </c>
      <c r="E283" s="2">
        <v>37</v>
      </c>
      <c r="F283" s="4">
        <v>21010</v>
      </c>
      <c r="G283" s="4">
        <v>2</v>
      </c>
      <c r="H283" s="2">
        <v>26</v>
      </c>
      <c r="I283" s="5">
        <v>22600</v>
      </c>
      <c r="J283" t="str">
        <f t="shared" si="13"/>
        <v>226</v>
      </c>
      <c r="K283">
        <f>VLOOKUP(J283,data!A:D,4,FALSE)</f>
        <v>22600</v>
      </c>
      <c r="L283" s="3">
        <f t="shared" si="14"/>
        <v>0</v>
      </c>
    </row>
    <row r="284" spans="2:12" ht="13.9" x14ac:dyDescent="0.35">
      <c r="B284" t="str">
        <f t="shared" si="12"/>
        <v>7224</v>
      </c>
      <c r="C284" s="2">
        <v>7</v>
      </c>
      <c r="D284" s="1">
        <v>2</v>
      </c>
      <c r="E284" s="1">
        <v>24</v>
      </c>
      <c r="F284" s="4">
        <v>21140</v>
      </c>
      <c r="G284" s="4">
        <v>2</v>
      </c>
      <c r="H284" s="2">
        <v>26</v>
      </c>
      <c r="I284" s="5">
        <v>22600</v>
      </c>
      <c r="J284" t="str">
        <f t="shared" si="13"/>
        <v>226</v>
      </c>
      <c r="K284">
        <f>VLOOKUP(J284,data!A:D,4,FALSE)</f>
        <v>22600</v>
      </c>
      <c r="L284" s="3">
        <f t="shared" si="14"/>
        <v>0</v>
      </c>
    </row>
    <row r="285" spans="2:12" ht="13.9" x14ac:dyDescent="0.35">
      <c r="B285" t="str">
        <f t="shared" si="12"/>
        <v>7224.5</v>
      </c>
      <c r="C285" s="2">
        <v>7</v>
      </c>
      <c r="D285" s="1">
        <v>2</v>
      </c>
      <c r="E285" s="2">
        <v>24.5</v>
      </c>
      <c r="F285" s="4">
        <v>21500</v>
      </c>
      <c r="G285" s="4">
        <v>2</v>
      </c>
      <c r="H285" s="2">
        <v>26.5</v>
      </c>
      <c r="I285" s="5">
        <v>22980</v>
      </c>
      <c r="J285" t="str">
        <f t="shared" si="13"/>
        <v>226.5</v>
      </c>
      <c r="K285">
        <f>VLOOKUP(J285,data!A:D,4,FALSE)</f>
        <v>22980</v>
      </c>
      <c r="L285" s="3">
        <f t="shared" si="14"/>
        <v>0</v>
      </c>
    </row>
    <row r="286" spans="2:12" ht="13.9" x14ac:dyDescent="0.35">
      <c r="B286" t="str">
        <f t="shared" si="12"/>
        <v>7225</v>
      </c>
      <c r="C286" s="2">
        <v>7</v>
      </c>
      <c r="D286" s="1">
        <v>2</v>
      </c>
      <c r="E286" s="2">
        <v>25</v>
      </c>
      <c r="F286" s="4">
        <v>21880</v>
      </c>
      <c r="G286" s="4">
        <v>2</v>
      </c>
      <c r="H286" s="2">
        <v>27</v>
      </c>
      <c r="I286" s="5">
        <v>23340</v>
      </c>
      <c r="J286" t="str">
        <f t="shared" si="13"/>
        <v>227</v>
      </c>
      <c r="K286">
        <f>VLOOKUP(J286,data!A:D,4,FALSE)</f>
        <v>23340</v>
      </c>
      <c r="L286" s="3">
        <f t="shared" si="14"/>
        <v>0</v>
      </c>
    </row>
    <row r="287" spans="2:12" ht="13.9" x14ac:dyDescent="0.35">
      <c r="B287" t="str">
        <f t="shared" si="12"/>
        <v>7225.5</v>
      </c>
      <c r="C287" s="2">
        <v>7</v>
      </c>
      <c r="D287" s="1">
        <v>2</v>
      </c>
      <c r="E287" s="2">
        <v>25.5</v>
      </c>
      <c r="F287" s="4">
        <v>22230</v>
      </c>
      <c r="G287" s="4">
        <v>2</v>
      </c>
      <c r="H287" s="2">
        <v>27.5</v>
      </c>
      <c r="I287" s="5">
        <v>23710</v>
      </c>
      <c r="J287" t="str">
        <f t="shared" si="13"/>
        <v>227.5</v>
      </c>
      <c r="K287">
        <f>VLOOKUP(J287,data!A:D,4,FALSE)</f>
        <v>23710</v>
      </c>
      <c r="L287" s="3">
        <f t="shared" si="14"/>
        <v>0</v>
      </c>
    </row>
    <row r="288" spans="2:12" ht="13.9" x14ac:dyDescent="0.35">
      <c r="B288" t="str">
        <f t="shared" si="12"/>
        <v>7226</v>
      </c>
      <c r="C288" s="2">
        <v>7</v>
      </c>
      <c r="D288" s="1">
        <v>2</v>
      </c>
      <c r="E288" s="2">
        <v>26</v>
      </c>
      <c r="F288" s="4">
        <v>22600</v>
      </c>
      <c r="G288" s="4">
        <v>2</v>
      </c>
      <c r="H288" s="2">
        <v>28</v>
      </c>
      <c r="I288" s="5">
        <v>24080</v>
      </c>
      <c r="J288" t="str">
        <f t="shared" si="13"/>
        <v>228</v>
      </c>
      <c r="K288">
        <f>VLOOKUP(J288,data!A:D,4,FALSE)</f>
        <v>24080</v>
      </c>
      <c r="L288" s="3">
        <f t="shared" si="14"/>
        <v>0</v>
      </c>
    </row>
    <row r="289" spans="2:12" ht="13.9" x14ac:dyDescent="0.35">
      <c r="B289" t="str">
        <f t="shared" si="12"/>
        <v>7226.5</v>
      </c>
      <c r="C289" s="2">
        <v>7</v>
      </c>
      <c r="D289" s="1">
        <v>2</v>
      </c>
      <c r="E289" s="1">
        <v>26.5</v>
      </c>
      <c r="F289" s="4">
        <v>22980</v>
      </c>
      <c r="G289" s="4">
        <v>2</v>
      </c>
      <c r="H289" s="2">
        <v>28.5</v>
      </c>
      <c r="I289" s="5">
        <v>24450</v>
      </c>
      <c r="J289" t="str">
        <f t="shared" si="13"/>
        <v>228.5</v>
      </c>
      <c r="K289">
        <f>VLOOKUP(J289,data!A:D,4,FALSE)</f>
        <v>24450</v>
      </c>
      <c r="L289" s="3">
        <f t="shared" si="14"/>
        <v>0</v>
      </c>
    </row>
    <row r="290" spans="2:12" ht="13.9" x14ac:dyDescent="0.35">
      <c r="B290" t="str">
        <f t="shared" si="12"/>
        <v>7227</v>
      </c>
      <c r="C290" s="2">
        <v>7</v>
      </c>
      <c r="D290" s="1">
        <v>2</v>
      </c>
      <c r="E290" s="2">
        <v>27</v>
      </c>
      <c r="F290" s="4">
        <v>23340</v>
      </c>
      <c r="G290" s="4">
        <v>2</v>
      </c>
      <c r="H290" s="2">
        <v>29</v>
      </c>
      <c r="I290" s="5">
        <v>24850</v>
      </c>
      <c r="J290" t="str">
        <f t="shared" si="13"/>
        <v>229</v>
      </c>
      <c r="K290">
        <f>VLOOKUP(J290,data!A:D,4,FALSE)</f>
        <v>24850</v>
      </c>
      <c r="L290" s="3">
        <f t="shared" si="14"/>
        <v>0</v>
      </c>
    </row>
    <row r="291" spans="2:12" ht="13.9" x14ac:dyDescent="0.35">
      <c r="B291" t="str">
        <f t="shared" si="12"/>
        <v>7227.5</v>
      </c>
      <c r="C291" s="2">
        <v>7</v>
      </c>
      <c r="D291" s="1">
        <v>2</v>
      </c>
      <c r="E291" s="1">
        <v>27.5</v>
      </c>
      <c r="F291" s="4">
        <v>23710</v>
      </c>
      <c r="G291" s="4">
        <v>2</v>
      </c>
      <c r="H291" s="2">
        <v>29.5</v>
      </c>
      <c r="I291" s="5">
        <v>25250</v>
      </c>
      <c r="J291" t="str">
        <f t="shared" si="13"/>
        <v>229.5</v>
      </c>
      <c r="K291">
        <f>VLOOKUP(J291,data!A:D,4,FALSE)</f>
        <v>25250</v>
      </c>
      <c r="L291" s="3">
        <f t="shared" si="14"/>
        <v>0</v>
      </c>
    </row>
    <row r="292" spans="2:12" ht="13.9" x14ac:dyDescent="0.35">
      <c r="B292" t="str">
        <f t="shared" si="12"/>
        <v>7228</v>
      </c>
      <c r="C292" s="2">
        <v>7</v>
      </c>
      <c r="D292" s="1">
        <v>2</v>
      </c>
      <c r="E292" s="2">
        <v>28</v>
      </c>
      <c r="F292" s="4">
        <v>24080</v>
      </c>
      <c r="G292" s="4">
        <v>2</v>
      </c>
      <c r="H292" s="2">
        <v>29.5</v>
      </c>
      <c r="I292" s="5">
        <v>25250</v>
      </c>
      <c r="J292" t="str">
        <f t="shared" si="13"/>
        <v>229.5</v>
      </c>
      <c r="K292">
        <f>VLOOKUP(J292,data!A:D,4,FALSE)</f>
        <v>25250</v>
      </c>
      <c r="L292" s="3">
        <f t="shared" si="14"/>
        <v>0</v>
      </c>
    </row>
    <row r="293" spans="2:12" ht="13.9" x14ac:dyDescent="0.35">
      <c r="B293" t="str">
        <f t="shared" si="12"/>
        <v>7228.5</v>
      </c>
      <c r="C293" s="2">
        <v>7</v>
      </c>
      <c r="D293" s="1">
        <v>2</v>
      </c>
      <c r="E293" s="2">
        <v>28.5</v>
      </c>
      <c r="F293" s="4">
        <v>24450</v>
      </c>
      <c r="G293" s="4">
        <v>2</v>
      </c>
      <c r="H293" s="2">
        <v>30</v>
      </c>
      <c r="I293" s="5">
        <v>25670</v>
      </c>
      <c r="J293" t="str">
        <f t="shared" si="13"/>
        <v>230</v>
      </c>
      <c r="K293">
        <f>VLOOKUP(J293,data!A:D,4,FALSE)</f>
        <v>25670</v>
      </c>
      <c r="L293" s="3">
        <f t="shared" si="14"/>
        <v>0</v>
      </c>
    </row>
    <row r="294" spans="2:12" ht="13.9" x14ac:dyDescent="0.35">
      <c r="B294" t="str">
        <f t="shared" si="12"/>
        <v>7229</v>
      </c>
      <c r="C294" s="2">
        <v>7</v>
      </c>
      <c r="D294" s="1">
        <v>2</v>
      </c>
      <c r="E294" s="2">
        <v>29</v>
      </c>
      <c r="F294" s="4">
        <v>24850</v>
      </c>
      <c r="G294" s="4">
        <v>3</v>
      </c>
      <c r="H294" s="2">
        <v>23.5</v>
      </c>
      <c r="I294" s="5">
        <v>25970</v>
      </c>
      <c r="J294" t="str">
        <f t="shared" si="13"/>
        <v>323.5</v>
      </c>
      <c r="K294">
        <f>VLOOKUP(J294,data!A:D,4,FALSE)</f>
        <v>25970</v>
      </c>
      <c r="L294" s="3">
        <f t="shared" si="14"/>
        <v>0</v>
      </c>
    </row>
    <row r="295" spans="2:12" ht="13.9" x14ac:dyDescent="0.35">
      <c r="B295" t="str">
        <f t="shared" si="12"/>
        <v>7229.5</v>
      </c>
      <c r="C295" s="2">
        <v>7</v>
      </c>
      <c r="D295" s="1">
        <v>2</v>
      </c>
      <c r="E295" s="2">
        <v>29.5</v>
      </c>
      <c r="F295" s="4">
        <v>25250</v>
      </c>
      <c r="G295" s="4">
        <v>3</v>
      </c>
      <c r="H295" s="2">
        <v>24</v>
      </c>
      <c r="I295" s="5">
        <v>26460</v>
      </c>
      <c r="J295" t="str">
        <f t="shared" si="13"/>
        <v>324</v>
      </c>
      <c r="K295">
        <f>VLOOKUP(J295,data!A:D,4,FALSE)</f>
        <v>26460</v>
      </c>
      <c r="L295" s="3">
        <f t="shared" si="14"/>
        <v>0</v>
      </c>
    </row>
    <row r="296" spans="2:12" ht="13.9" x14ac:dyDescent="0.35">
      <c r="B296" t="str">
        <f t="shared" si="12"/>
        <v>7230</v>
      </c>
      <c r="C296" s="2">
        <v>7</v>
      </c>
      <c r="D296" s="1">
        <v>2</v>
      </c>
      <c r="E296" s="2">
        <v>30</v>
      </c>
      <c r="F296" s="4">
        <v>25670</v>
      </c>
      <c r="G296" s="4">
        <v>3</v>
      </c>
      <c r="H296" s="2">
        <v>24.5</v>
      </c>
      <c r="I296" s="5">
        <v>26980</v>
      </c>
      <c r="J296" t="str">
        <f t="shared" si="13"/>
        <v>324.5</v>
      </c>
      <c r="K296">
        <f>VLOOKUP(J296,data!A:D,4,FALSE)</f>
        <v>26980</v>
      </c>
      <c r="L296" s="3">
        <f t="shared" si="14"/>
        <v>0</v>
      </c>
    </row>
    <row r="297" spans="2:12" ht="13.9" x14ac:dyDescent="0.35">
      <c r="B297" t="str">
        <f t="shared" si="12"/>
        <v>7323.5</v>
      </c>
      <c r="C297" s="2">
        <v>7</v>
      </c>
      <c r="D297" s="1">
        <v>3</v>
      </c>
      <c r="E297" s="2">
        <v>23.5</v>
      </c>
      <c r="F297" s="4">
        <v>25970</v>
      </c>
      <c r="G297" s="4">
        <v>3</v>
      </c>
      <c r="H297" s="2">
        <v>24.5</v>
      </c>
      <c r="I297" s="5">
        <v>26980</v>
      </c>
      <c r="J297" t="str">
        <f t="shared" si="13"/>
        <v>324.5</v>
      </c>
      <c r="K297">
        <f>VLOOKUP(J297,data!A:D,4,FALSE)</f>
        <v>26980</v>
      </c>
      <c r="L297" s="3">
        <f t="shared" si="14"/>
        <v>0</v>
      </c>
    </row>
    <row r="298" spans="2:12" ht="13.9" x14ac:dyDescent="0.35">
      <c r="B298" t="str">
        <f t="shared" si="12"/>
        <v>7324</v>
      </c>
      <c r="C298" s="2">
        <v>7</v>
      </c>
      <c r="D298" s="1">
        <v>3</v>
      </c>
      <c r="E298" s="1">
        <v>24</v>
      </c>
      <c r="F298" s="4">
        <v>26460</v>
      </c>
      <c r="G298" s="4">
        <v>3</v>
      </c>
      <c r="H298" s="2">
        <v>25</v>
      </c>
      <c r="I298" s="5">
        <v>27480</v>
      </c>
      <c r="J298" t="str">
        <f t="shared" si="13"/>
        <v>325</v>
      </c>
      <c r="K298">
        <f>VLOOKUP(J298,data!A:D,4,FALSE)</f>
        <v>27480</v>
      </c>
      <c r="L298" s="3">
        <f t="shared" si="14"/>
        <v>0</v>
      </c>
    </row>
    <row r="299" spans="2:12" ht="13.9" x14ac:dyDescent="0.35">
      <c r="B299" t="str">
        <f t="shared" si="12"/>
        <v>7324.5</v>
      </c>
      <c r="C299" s="2">
        <v>7</v>
      </c>
      <c r="D299" s="1">
        <v>3</v>
      </c>
      <c r="E299" s="2">
        <v>24.5</v>
      </c>
      <c r="F299" s="4">
        <v>26980</v>
      </c>
      <c r="G299" s="4">
        <v>3</v>
      </c>
      <c r="H299" s="2">
        <v>25.5</v>
      </c>
      <c r="I299" s="5">
        <v>28030</v>
      </c>
      <c r="J299" t="str">
        <f t="shared" si="13"/>
        <v>325.5</v>
      </c>
      <c r="K299">
        <f>VLOOKUP(J299,data!A:D,4,FALSE)</f>
        <v>28030</v>
      </c>
      <c r="L299" s="3">
        <f t="shared" si="14"/>
        <v>0</v>
      </c>
    </row>
    <row r="300" spans="2:12" ht="13.9" x14ac:dyDescent="0.35">
      <c r="B300" t="str">
        <f t="shared" si="12"/>
        <v>7325</v>
      </c>
      <c r="C300" s="2">
        <v>7</v>
      </c>
      <c r="D300" s="1">
        <v>3</v>
      </c>
      <c r="E300" s="1">
        <v>25</v>
      </c>
      <c r="F300" s="4">
        <v>27480</v>
      </c>
      <c r="G300" s="4">
        <v>3</v>
      </c>
      <c r="H300" s="2">
        <v>26</v>
      </c>
      <c r="I300" s="5">
        <v>28560</v>
      </c>
      <c r="J300" t="str">
        <f t="shared" si="13"/>
        <v>326</v>
      </c>
      <c r="K300">
        <f>VLOOKUP(J300,data!A:D,4,FALSE)</f>
        <v>28560</v>
      </c>
      <c r="L300" s="3">
        <f t="shared" si="14"/>
        <v>0</v>
      </c>
    </row>
    <row r="301" spans="2:12" ht="13.9" x14ac:dyDescent="0.35">
      <c r="B301" t="str">
        <f t="shared" si="12"/>
        <v>7325.5</v>
      </c>
      <c r="C301" s="2">
        <v>7</v>
      </c>
      <c r="D301" s="1">
        <v>3</v>
      </c>
      <c r="E301" s="1">
        <v>25.5</v>
      </c>
      <c r="F301" s="4">
        <v>28030</v>
      </c>
      <c r="G301" s="4">
        <v>3</v>
      </c>
      <c r="H301" s="2">
        <v>26.5</v>
      </c>
      <c r="I301" s="5">
        <v>29110</v>
      </c>
      <c r="J301" t="str">
        <f t="shared" si="13"/>
        <v>326.5</v>
      </c>
      <c r="K301">
        <f>VLOOKUP(J301,data!A:D,4,FALSE)</f>
        <v>29110</v>
      </c>
      <c r="L301" s="3">
        <f t="shared" si="14"/>
        <v>0</v>
      </c>
    </row>
    <row r="302" spans="2:12" ht="13.9" x14ac:dyDescent="0.35">
      <c r="B302" t="str">
        <f t="shared" si="12"/>
        <v>7326</v>
      </c>
      <c r="C302" s="2">
        <v>7</v>
      </c>
      <c r="D302" s="1">
        <v>3</v>
      </c>
      <c r="E302" s="1">
        <v>26</v>
      </c>
      <c r="F302" s="4">
        <v>28560</v>
      </c>
      <c r="G302" s="4">
        <v>3</v>
      </c>
      <c r="H302" s="2">
        <v>27</v>
      </c>
      <c r="I302" s="5">
        <v>29680</v>
      </c>
      <c r="J302" t="str">
        <f t="shared" si="13"/>
        <v>327</v>
      </c>
      <c r="K302">
        <f>VLOOKUP(J302,data!A:D,4,FALSE)</f>
        <v>29680</v>
      </c>
      <c r="L302" s="3">
        <f t="shared" si="14"/>
        <v>0</v>
      </c>
    </row>
    <row r="303" spans="2:12" ht="13.9" x14ac:dyDescent="0.35">
      <c r="B303" t="str">
        <f t="shared" si="12"/>
        <v>7326.5</v>
      </c>
      <c r="C303" s="2">
        <v>7</v>
      </c>
      <c r="D303" s="1">
        <v>3</v>
      </c>
      <c r="E303" s="1">
        <v>26.5</v>
      </c>
      <c r="F303" s="4">
        <v>29110</v>
      </c>
      <c r="G303" s="4">
        <v>3</v>
      </c>
      <c r="H303" s="2">
        <v>27.5</v>
      </c>
      <c r="I303" s="5">
        <v>30220</v>
      </c>
      <c r="J303" t="str">
        <f t="shared" si="13"/>
        <v>327.5</v>
      </c>
      <c r="K303">
        <f>VLOOKUP(J303,data!A:D,4,FALSE)</f>
        <v>30220</v>
      </c>
      <c r="L303" s="3">
        <f t="shared" si="14"/>
        <v>0</v>
      </c>
    </row>
    <row r="304" spans="2:12" ht="13.9" x14ac:dyDescent="0.35">
      <c r="B304" t="str">
        <f t="shared" si="12"/>
        <v>7327</v>
      </c>
      <c r="C304" s="2">
        <v>7</v>
      </c>
      <c r="D304" s="1">
        <v>3</v>
      </c>
      <c r="E304" s="2">
        <v>27</v>
      </c>
      <c r="F304" s="4">
        <v>29680</v>
      </c>
      <c r="G304" s="4">
        <v>3</v>
      </c>
      <c r="H304" s="2">
        <v>27.5</v>
      </c>
      <c r="I304" s="5">
        <v>30220</v>
      </c>
      <c r="J304" t="str">
        <f t="shared" si="13"/>
        <v>327.5</v>
      </c>
      <c r="K304">
        <f>VLOOKUP(J304,data!A:D,4,FALSE)</f>
        <v>30220</v>
      </c>
      <c r="L304" s="3">
        <f t="shared" si="14"/>
        <v>0</v>
      </c>
    </row>
    <row r="305" spans="2:12" ht="13.9" x14ac:dyDescent="0.35">
      <c r="B305" t="str">
        <f t="shared" si="12"/>
        <v>7327.5</v>
      </c>
      <c r="C305" s="2">
        <v>7</v>
      </c>
      <c r="D305" s="1">
        <v>3</v>
      </c>
      <c r="E305" s="2">
        <v>27.5</v>
      </c>
      <c r="F305" s="4">
        <v>30220</v>
      </c>
      <c r="G305" s="4">
        <v>3</v>
      </c>
      <c r="H305" s="2">
        <v>28</v>
      </c>
      <c r="I305" s="5">
        <v>30790</v>
      </c>
      <c r="J305" t="str">
        <f t="shared" si="13"/>
        <v>328</v>
      </c>
      <c r="K305">
        <f>VLOOKUP(J305,data!A:D,4,FALSE)</f>
        <v>30790</v>
      </c>
      <c r="L305" s="3">
        <f t="shared" si="14"/>
        <v>0</v>
      </c>
    </row>
    <row r="306" spans="2:12" ht="13.9" x14ac:dyDescent="0.35">
      <c r="B306" t="str">
        <f t="shared" si="12"/>
        <v>7328</v>
      </c>
      <c r="C306" s="2">
        <v>7</v>
      </c>
      <c r="D306" s="1">
        <v>3</v>
      </c>
      <c r="E306" s="2">
        <v>28</v>
      </c>
      <c r="F306" s="4">
        <v>30790</v>
      </c>
      <c r="G306" s="4">
        <v>3</v>
      </c>
      <c r="H306" s="2">
        <v>28.5</v>
      </c>
      <c r="I306" s="5">
        <v>31340</v>
      </c>
      <c r="J306" t="str">
        <f t="shared" si="13"/>
        <v>328.5</v>
      </c>
      <c r="K306">
        <f>VLOOKUP(J306,data!A:D,4,FALSE)</f>
        <v>31340</v>
      </c>
      <c r="L306" s="3">
        <f t="shared" si="14"/>
        <v>0</v>
      </c>
    </row>
    <row r="307" spans="2:12" ht="13.9" x14ac:dyDescent="0.35">
      <c r="B307" t="str">
        <f t="shared" si="12"/>
        <v>7328.5</v>
      </c>
      <c r="C307" s="2">
        <v>7</v>
      </c>
      <c r="D307" s="1">
        <v>3</v>
      </c>
      <c r="E307" s="2">
        <v>28.5</v>
      </c>
      <c r="F307" s="4">
        <v>31340</v>
      </c>
      <c r="G307" s="4">
        <v>3</v>
      </c>
      <c r="H307" s="2">
        <v>29</v>
      </c>
      <c r="I307" s="5">
        <v>31880</v>
      </c>
      <c r="J307" t="str">
        <f t="shared" si="13"/>
        <v>329</v>
      </c>
      <c r="K307">
        <f>VLOOKUP(J307,data!A:D,4,FALSE)</f>
        <v>31880</v>
      </c>
      <c r="L307" s="3">
        <f t="shared" si="14"/>
        <v>0</v>
      </c>
    </row>
    <row r="308" spans="2:12" ht="13.9" x14ac:dyDescent="0.35">
      <c r="B308" t="str">
        <f t="shared" si="12"/>
        <v>7329</v>
      </c>
      <c r="C308" s="2">
        <v>7</v>
      </c>
      <c r="D308" s="1">
        <v>3</v>
      </c>
      <c r="E308" s="2">
        <v>29</v>
      </c>
      <c r="F308" s="4">
        <v>31880</v>
      </c>
      <c r="G308" s="4">
        <v>3</v>
      </c>
      <c r="H308" s="2">
        <v>29.5</v>
      </c>
      <c r="I308" s="5">
        <v>32450</v>
      </c>
      <c r="J308" t="str">
        <f t="shared" si="13"/>
        <v>329.5</v>
      </c>
      <c r="K308">
        <f>VLOOKUP(J308,data!A:D,4,FALSE)</f>
        <v>32450</v>
      </c>
      <c r="L308" s="3">
        <f t="shared" si="14"/>
        <v>0</v>
      </c>
    </row>
    <row r="309" spans="2:12" ht="13.9" x14ac:dyDescent="0.35">
      <c r="B309" t="str">
        <f t="shared" si="12"/>
        <v>7329.5</v>
      </c>
      <c r="C309" s="2">
        <v>7</v>
      </c>
      <c r="D309" s="1">
        <v>3</v>
      </c>
      <c r="E309" s="2">
        <v>29.5</v>
      </c>
      <c r="F309" s="4">
        <v>32450</v>
      </c>
      <c r="G309" s="4">
        <v>3</v>
      </c>
      <c r="H309" s="2">
        <v>30</v>
      </c>
      <c r="I309" s="5">
        <v>33000</v>
      </c>
      <c r="J309" t="str">
        <f t="shared" si="13"/>
        <v>330</v>
      </c>
      <c r="K309">
        <f>VLOOKUP(J309,data!A:D,4,FALSE)</f>
        <v>33000</v>
      </c>
      <c r="L309" s="3">
        <f t="shared" si="14"/>
        <v>0</v>
      </c>
    </row>
    <row r="310" spans="2:12" ht="13.9" x14ac:dyDescent="0.35">
      <c r="B310" t="str">
        <f t="shared" si="12"/>
        <v>7330</v>
      </c>
      <c r="C310" s="2">
        <v>7</v>
      </c>
      <c r="D310" s="1">
        <v>3</v>
      </c>
      <c r="E310" s="2">
        <v>30</v>
      </c>
      <c r="F310" s="4">
        <v>33000</v>
      </c>
      <c r="G310" s="4">
        <v>3</v>
      </c>
      <c r="H310" s="2">
        <v>30.5</v>
      </c>
      <c r="I310" s="5">
        <v>33560</v>
      </c>
      <c r="J310" t="str">
        <f t="shared" si="13"/>
        <v>330.5</v>
      </c>
      <c r="K310">
        <f>VLOOKUP(J310,data!A:D,4,FALSE)</f>
        <v>33560</v>
      </c>
      <c r="L310" s="3">
        <f t="shared" si="14"/>
        <v>0</v>
      </c>
    </row>
    <row r="311" spans="2:12" ht="13.9" x14ac:dyDescent="0.35">
      <c r="B311" t="str">
        <f t="shared" si="12"/>
        <v>7330.5</v>
      </c>
      <c r="C311" s="2">
        <v>7</v>
      </c>
      <c r="D311" s="1">
        <v>3</v>
      </c>
      <c r="E311" s="2">
        <v>30.5</v>
      </c>
      <c r="F311" s="4">
        <v>33560</v>
      </c>
      <c r="G311" s="4">
        <v>3</v>
      </c>
      <c r="H311" s="2">
        <v>31</v>
      </c>
      <c r="I311" s="5">
        <v>34110</v>
      </c>
      <c r="J311" t="str">
        <f t="shared" si="13"/>
        <v>331</v>
      </c>
      <c r="K311">
        <f>VLOOKUP(J311,data!A:D,4,FALSE)</f>
        <v>34110</v>
      </c>
      <c r="L311" s="3">
        <f t="shared" si="14"/>
        <v>0</v>
      </c>
    </row>
    <row r="312" spans="2:12" ht="13.9" x14ac:dyDescent="0.35">
      <c r="B312" t="str">
        <f t="shared" si="12"/>
        <v>7331</v>
      </c>
      <c r="C312" s="2">
        <v>7</v>
      </c>
      <c r="D312" s="1">
        <v>3</v>
      </c>
      <c r="E312" s="2">
        <v>31</v>
      </c>
      <c r="F312" s="4">
        <v>34160</v>
      </c>
      <c r="G312" s="4">
        <v>3</v>
      </c>
      <c r="H312" s="2">
        <v>31.5</v>
      </c>
      <c r="I312" s="5">
        <v>34680</v>
      </c>
      <c r="J312" t="str">
        <f t="shared" si="13"/>
        <v>331.5</v>
      </c>
      <c r="K312">
        <f>VLOOKUP(J312,data!A:D,4,FALSE)</f>
        <v>34680</v>
      </c>
      <c r="L312" s="3">
        <f t="shared" si="14"/>
        <v>0</v>
      </c>
    </row>
    <row r="313" spans="2:12" ht="13.9" x14ac:dyDescent="0.35">
      <c r="B313" t="str">
        <f t="shared" si="12"/>
        <v>7331.5</v>
      </c>
      <c r="C313" s="2">
        <v>7</v>
      </c>
      <c r="D313" s="1">
        <v>3</v>
      </c>
      <c r="E313" s="2">
        <v>31.5</v>
      </c>
      <c r="F313" s="4">
        <v>34740</v>
      </c>
      <c r="G313" s="4">
        <v>3</v>
      </c>
      <c r="H313" s="2">
        <v>32</v>
      </c>
      <c r="I313" s="5">
        <v>35220</v>
      </c>
      <c r="J313" t="str">
        <f t="shared" si="13"/>
        <v>332</v>
      </c>
      <c r="K313">
        <f>VLOOKUP(J313,data!A:D,4,FALSE)</f>
        <v>35220</v>
      </c>
      <c r="L313" s="3">
        <f t="shared" si="14"/>
        <v>0</v>
      </c>
    </row>
    <row r="314" spans="2:12" ht="13.9" x14ac:dyDescent="0.35">
      <c r="B314" t="str">
        <f t="shared" si="12"/>
        <v>7332</v>
      </c>
      <c r="C314" s="2">
        <v>7</v>
      </c>
      <c r="D314" s="1">
        <v>3</v>
      </c>
      <c r="E314" s="2">
        <v>32</v>
      </c>
      <c r="F314" s="4">
        <v>35350</v>
      </c>
      <c r="G314" s="4">
        <v>3</v>
      </c>
      <c r="H314" s="2">
        <v>32.5</v>
      </c>
      <c r="I314" s="5">
        <v>35760</v>
      </c>
      <c r="J314" t="str">
        <f t="shared" si="13"/>
        <v>332.5</v>
      </c>
      <c r="K314">
        <f>VLOOKUP(J314,data!A:D,4,FALSE)</f>
        <v>35760</v>
      </c>
      <c r="L314" s="3">
        <f t="shared" si="14"/>
        <v>0</v>
      </c>
    </row>
    <row r="315" spans="2:12" ht="13.9" x14ac:dyDescent="0.35">
      <c r="B315" t="str">
        <f t="shared" si="12"/>
        <v>7332.5</v>
      </c>
      <c r="C315" s="2">
        <v>7</v>
      </c>
      <c r="D315" s="1">
        <v>3</v>
      </c>
      <c r="E315" s="2">
        <v>32.5</v>
      </c>
      <c r="F315" s="4">
        <v>35930</v>
      </c>
      <c r="G315" s="4">
        <v>3</v>
      </c>
      <c r="H315" s="2">
        <v>33</v>
      </c>
      <c r="I315" s="5">
        <v>36450</v>
      </c>
      <c r="J315" t="str">
        <f t="shared" si="13"/>
        <v>333</v>
      </c>
      <c r="K315">
        <f>VLOOKUP(J315,data!A:D,4,FALSE)</f>
        <v>36450</v>
      </c>
      <c r="L315" s="3">
        <f t="shared" si="14"/>
        <v>0</v>
      </c>
    </row>
    <row r="316" spans="2:12" ht="13.9" x14ac:dyDescent="0.35">
      <c r="B316" t="str">
        <f t="shared" si="12"/>
        <v>7333</v>
      </c>
      <c r="C316" s="2">
        <v>7</v>
      </c>
      <c r="D316" s="1">
        <v>3</v>
      </c>
      <c r="E316" s="1">
        <v>33</v>
      </c>
      <c r="F316" s="4">
        <v>36540</v>
      </c>
      <c r="G316" s="4">
        <v>3</v>
      </c>
      <c r="H316" s="2">
        <v>33.5</v>
      </c>
      <c r="I316" s="5">
        <v>37130</v>
      </c>
      <c r="J316" t="str">
        <f t="shared" si="13"/>
        <v>333.5</v>
      </c>
      <c r="K316">
        <f>VLOOKUP(J316,data!A:D,4,FALSE)</f>
        <v>37130</v>
      </c>
      <c r="L316" s="3">
        <f t="shared" si="14"/>
        <v>0</v>
      </c>
    </row>
    <row r="317" spans="2:12" ht="13.9" x14ac:dyDescent="0.35">
      <c r="B317" t="str">
        <f t="shared" si="12"/>
        <v>7333.5</v>
      </c>
      <c r="C317" s="2">
        <v>7</v>
      </c>
      <c r="D317" s="1">
        <v>3</v>
      </c>
      <c r="E317" s="2">
        <v>33.5</v>
      </c>
      <c r="F317" s="4">
        <v>37120</v>
      </c>
      <c r="G317" s="4">
        <v>3</v>
      </c>
      <c r="H317" s="2">
        <v>34</v>
      </c>
      <c r="I317" s="5">
        <v>37830</v>
      </c>
      <c r="J317" t="str">
        <f t="shared" si="13"/>
        <v>334</v>
      </c>
      <c r="K317">
        <f>VLOOKUP(J317,data!A:D,4,FALSE)</f>
        <v>37830</v>
      </c>
      <c r="L317" s="3">
        <f t="shared" si="14"/>
        <v>0</v>
      </c>
    </row>
    <row r="318" spans="2:12" ht="13.9" x14ac:dyDescent="0.35">
      <c r="B318" t="str">
        <f t="shared" si="12"/>
        <v>8217.5</v>
      </c>
      <c r="C318" s="2">
        <v>8</v>
      </c>
      <c r="D318" s="1">
        <v>2</v>
      </c>
      <c r="E318" s="2">
        <v>17.5</v>
      </c>
      <c r="F318" s="4">
        <v>16550</v>
      </c>
      <c r="G318" s="4">
        <v>2</v>
      </c>
      <c r="H318" s="2">
        <v>20</v>
      </c>
      <c r="I318" s="5">
        <v>18230</v>
      </c>
      <c r="J318" t="str">
        <f t="shared" si="13"/>
        <v>220</v>
      </c>
      <c r="K318">
        <f>VLOOKUP(J318,data!A:D,4,FALSE)</f>
        <v>18230</v>
      </c>
      <c r="L318" s="3">
        <f t="shared" si="14"/>
        <v>0</v>
      </c>
    </row>
    <row r="319" spans="2:12" ht="13.9" x14ac:dyDescent="0.35">
      <c r="B319" t="str">
        <f t="shared" si="12"/>
        <v>8218</v>
      </c>
      <c r="C319" s="2">
        <v>8</v>
      </c>
      <c r="D319" s="1">
        <v>2</v>
      </c>
      <c r="E319" s="2">
        <v>18</v>
      </c>
      <c r="F319" s="4">
        <v>16880</v>
      </c>
      <c r="G319" s="4">
        <v>2</v>
      </c>
      <c r="H319" s="2">
        <v>20.5</v>
      </c>
      <c r="I319" s="5">
        <v>18590</v>
      </c>
      <c r="J319" t="str">
        <f t="shared" si="13"/>
        <v>220.5</v>
      </c>
      <c r="K319">
        <f>VLOOKUP(J319,data!A:D,4,FALSE)</f>
        <v>18590</v>
      </c>
      <c r="L319" s="3">
        <f t="shared" si="14"/>
        <v>0</v>
      </c>
    </row>
    <row r="320" spans="2:12" ht="13.9" x14ac:dyDescent="0.35">
      <c r="B320" t="str">
        <f t="shared" si="12"/>
        <v>8218.5</v>
      </c>
      <c r="C320" s="2">
        <v>8</v>
      </c>
      <c r="D320" s="1">
        <v>2</v>
      </c>
      <c r="E320" s="2">
        <v>18.5</v>
      </c>
      <c r="F320" s="4">
        <v>17200</v>
      </c>
      <c r="G320" s="4">
        <v>2</v>
      </c>
      <c r="H320" s="2">
        <v>21</v>
      </c>
      <c r="I320" s="5">
        <v>18950</v>
      </c>
      <c r="J320" t="str">
        <f t="shared" si="13"/>
        <v>221</v>
      </c>
      <c r="K320">
        <f>VLOOKUP(J320,data!A:D,4,FALSE)</f>
        <v>18950</v>
      </c>
      <c r="L320" s="3">
        <f t="shared" si="14"/>
        <v>0</v>
      </c>
    </row>
    <row r="321" spans="2:12" ht="13.9" x14ac:dyDescent="0.35">
      <c r="B321" t="str">
        <f t="shared" si="12"/>
        <v>8219</v>
      </c>
      <c r="C321" s="2">
        <v>8</v>
      </c>
      <c r="D321" s="1">
        <v>2</v>
      </c>
      <c r="E321" s="2">
        <v>19</v>
      </c>
      <c r="F321" s="4">
        <v>17550</v>
      </c>
      <c r="G321" s="4">
        <v>2</v>
      </c>
      <c r="H321" s="2">
        <v>21.5</v>
      </c>
      <c r="I321" s="5">
        <v>19300</v>
      </c>
      <c r="J321" t="str">
        <f t="shared" si="13"/>
        <v>221.5</v>
      </c>
      <c r="K321">
        <f>VLOOKUP(J321,data!A:D,4,FALSE)</f>
        <v>19300</v>
      </c>
      <c r="L321" s="3">
        <f t="shared" si="14"/>
        <v>0</v>
      </c>
    </row>
    <row r="322" spans="2:12" ht="13.9" x14ac:dyDescent="0.35">
      <c r="B322" t="str">
        <f t="shared" ref="B322:B360" si="15">C322&amp;D322&amp;E322</f>
        <v>8219.5</v>
      </c>
      <c r="C322" s="2">
        <v>8</v>
      </c>
      <c r="D322" s="1">
        <v>2</v>
      </c>
      <c r="E322" s="2">
        <v>19.5</v>
      </c>
      <c r="F322" s="4">
        <v>17890</v>
      </c>
      <c r="G322" s="4">
        <v>2</v>
      </c>
      <c r="H322" s="2">
        <v>22</v>
      </c>
      <c r="I322" s="5">
        <v>19660</v>
      </c>
      <c r="J322" t="str">
        <f t="shared" si="13"/>
        <v>222</v>
      </c>
      <c r="K322">
        <f>VLOOKUP(J322,data!A:D,4,FALSE)</f>
        <v>19660</v>
      </c>
      <c r="L322" s="3">
        <f t="shared" si="14"/>
        <v>0</v>
      </c>
    </row>
    <row r="323" spans="2:12" ht="13.9" x14ac:dyDescent="0.35">
      <c r="B323" t="str">
        <f t="shared" si="15"/>
        <v>8220</v>
      </c>
      <c r="C323" s="2">
        <v>8</v>
      </c>
      <c r="D323" s="1">
        <v>2</v>
      </c>
      <c r="E323" s="2">
        <v>20</v>
      </c>
      <c r="F323" s="4">
        <v>18230</v>
      </c>
      <c r="G323" s="4">
        <v>2</v>
      </c>
      <c r="H323" s="2">
        <v>22.5</v>
      </c>
      <c r="I323" s="5">
        <v>20040</v>
      </c>
      <c r="J323" t="str">
        <f t="shared" ref="J323:J364" si="16">G323&amp;H323</f>
        <v>222.5</v>
      </c>
      <c r="K323">
        <f>VLOOKUP(J323,data!A:D,4,FALSE)</f>
        <v>20040</v>
      </c>
      <c r="L323" s="3">
        <f t="shared" ref="L323:L364" si="17">K323-I323</f>
        <v>0</v>
      </c>
    </row>
    <row r="324" spans="2:12" ht="13.9" x14ac:dyDescent="0.35">
      <c r="B324" t="str">
        <f t="shared" si="15"/>
        <v>8220.5</v>
      </c>
      <c r="C324" s="2">
        <v>8</v>
      </c>
      <c r="D324" s="1">
        <v>2</v>
      </c>
      <c r="E324" s="2">
        <v>20.5</v>
      </c>
      <c r="F324" s="4">
        <v>18590</v>
      </c>
      <c r="G324" s="4">
        <v>2</v>
      </c>
      <c r="H324" s="2">
        <v>23</v>
      </c>
      <c r="I324" s="5">
        <v>20400</v>
      </c>
      <c r="J324" t="str">
        <f t="shared" si="16"/>
        <v>223</v>
      </c>
      <c r="K324">
        <f>VLOOKUP(J324,data!A:D,4,FALSE)</f>
        <v>20400</v>
      </c>
      <c r="L324" s="3">
        <f t="shared" si="17"/>
        <v>0</v>
      </c>
    </row>
    <row r="325" spans="2:12" ht="13.9" x14ac:dyDescent="0.35">
      <c r="B325" t="str">
        <f t="shared" si="15"/>
        <v>8221</v>
      </c>
      <c r="C325" s="2">
        <v>8</v>
      </c>
      <c r="D325" s="1">
        <v>2</v>
      </c>
      <c r="E325" s="1">
        <v>21</v>
      </c>
      <c r="F325" s="4">
        <v>18950</v>
      </c>
      <c r="G325" s="4">
        <v>2</v>
      </c>
      <c r="H325" s="2">
        <v>23.5</v>
      </c>
      <c r="I325" s="5">
        <v>20770</v>
      </c>
      <c r="J325" t="str">
        <f t="shared" si="16"/>
        <v>223.5</v>
      </c>
      <c r="K325">
        <f>VLOOKUP(J325,data!A:D,4,FALSE)</f>
        <v>20770</v>
      </c>
      <c r="L325" s="3">
        <f t="shared" si="17"/>
        <v>0</v>
      </c>
    </row>
    <row r="326" spans="2:12" ht="13.9" x14ac:dyDescent="0.35">
      <c r="B326" t="str">
        <f t="shared" si="15"/>
        <v>8221.5</v>
      </c>
      <c r="C326" s="2">
        <v>8</v>
      </c>
      <c r="D326" s="1">
        <v>2</v>
      </c>
      <c r="E326" s="2">
        <v>21.5</v>
      </c>
      <c r="F326" s="4">
        <v>19300</v>
      </c>
      <c r="G326" s="4">
        <v>2</v>
      </c>
      <c r="H326" s="2">
        <v>23.5</v>
      </c>
      <c r="I326" s="5">
        <v>20770</v>
      </c>
      <c r="J326" t="str">
        <f t="shared" si="16"/>
        <v>223.5</v>
      </c>
      <c r="K326">
        <f>VLOOKUP(J326,data!A:D,4,FALSE)</f>
        <v>20770</v>
      </c>
      <c r="L326" s="3">
        <f t="shared" si="17"/>
        <v>0</v>
      </c>
    </row>
    <row r="327" spans="2:12" ht="13.9" x14ac:dyDescent="0.35">
      <c r="B327" t="str">
        <f t="shared" si="15"/>
        <v>8222</v>
      </c>
      <c r="C327" s="2">
        <v>8</v>
      </c>
      <c r="D327" s="1">
        <v>2</v>
      </c>
      <c r="E327" s="2">
        <v>22</v>
      </c>
      <c r="F327" s="4">
        <v>19660</v>
      </c>
      <c r="G327" s="4">
        <v>2</v>
      </c>
      <c r="H327" s="2">
        <v>24</v>
      </c>
      <c r="I327" s="5">
        <v>21140</v>
      </c>
      <c r="J327" t="str">
        <f t="shared" si="16"/>
        <v>224</v>
      </c>
      <c r="K327">
        <f>VLOOKUP(J327,data!A:D,4,FALSE)</f>
        <v>21140</v>
      </c>
      <c r="L327" s="3">
        <f t="shared" si="17"/>
        <v>0</v>
      </c>
    </row>
    <row r="328" spans="2:12" ht="13.9" x14ac:dyDescent="0.35">
      <c r="B328" t="str">
        <f t="shared" si="15"/>
        <v>8222.5</v>
      </c>
      <c r="C328" s="2">
        <v>8</v>
      </c>
      <c r="D328" s="1">
        <v>2</v>
      </c>
      <c r="E328" s="2">
        <v>22.5</v>
      </c>
      <c r="F328" s="4">
        <v>20040</v>
      </c>
      <c r="G328" s="4">
        <v>2</v>
      </c>
      <c r="H328" s="2">
        <v>24.5</v>
      </c>
      <c r="I328" s="5">
        <v>21500</v>
      </c>
      <c r="J328" t="str">
        <f t="shared" si="16"/>
        <v>224.5</v>
      </c>
      <c r="K328">
        <f>VLOOKUP(J328,data!A:D,4,FALSE)</f>
        <v>21500</v>
      </c>
      <c r="L328" s="3">
        <f t="shared" si="17"/>
        <v>0</v>
      </c>
    </row>
    <row r="329" spans="2:12" ht="13.9" x14ac:dyDescent="0.35">
      <c r="B329" t="str">
        <f t="shared" si="15"/>
        <v>8223</v>
      </c>
      <c r="C329" s="2">
        <v>8</v>
      </c>
      <c r="D329" s="1">
        <v>2</v>
      </c>
      <c r="E329" s="2">
        <v>23</v>
      </c>
      <c r="F329" s="4">
        <v>20400</v>
      </c>
      <c r="G329" s="4">
        <v>2</v>
      </c>
      <c r="H329" s="2">
        <v>25</v>
      </c>
      <c r="I329" s="5">
        <v>21880</v>
      </c>
      <c r="J329" t="str">
        <f t="shared" si="16"/>
        <v>225</v>
      </c>
      <c r="K329">
        <f>VLOOKUP(J329,data!A:D,4,FALSE)</f>
        <v>21880</v>
      </c>
      <c r="L329" s="3">
        <f t="shared" si="17"/>
        <v>0</v>
      </c>
    </row>
    <row r="330" spans="2:12" ht="13.9" x14ac:dyDescent="0.35">
      <c r="B330" t="str">
        <f t="shared" si="15"/>
        <v>8223.5</v>
      </c>
      <c r="C330" s="2">
        <v>8</v>
      </c>
      <c r="D330" s="1">
        <v>2</v>
      </c>
      <c r="E330" s="2">
        <v>23.5</v>
      </c>
      <c r="F330" s="4">
        <v>20770</v>
      </c>
      <c r="G330" s="4">
        <v>2</v>
      </c>
      <c r="H330" s="2">
        <v>25.5</v>
      </c>
      <c r="I330" s="5">
        <v>22230</v>
      </c>
      <c r="J330" t="str">
        <f t="shared" si="16"/>
        <v>225.5</v>
      </c>
      <c r="K330">
        <f>VLOOKUP(J330,data!A:D,4,FALSE)</f>
        <v>22230</v>
      </c>
      <c r="L330" s="3">
        <f t="shared" si="17"/>
        <v>0</v>
      </c>
    </row>
    <row r="331" spans="2:12" ht="13.9" x14ac:dyDescent="0.35">
      <c r="B331" t="str">
        <f t="shared" si="15"/>
        <v>8224</v>
      </c>
      <c r="C331" s="2">
        <v>8</v>
      </c>
      <c r="D331" s="1">
        <v>2</v>
      </c>
      <c r="E331" s="1">
        <v>24</v>
      </c>
      <c r="F331" s="4">
        <v>21140</v>
      </c>
      <c r="G331" s="4">
        <v>2</v>
      </c>
      <c r="H331" s="2">
        <v>26</v>
      </c>
      <c r="I331" s="5">
        <v>22600</v>
      </c>
      <c r="J331" t="str">
        <f t="shared" si="16"/>
        <v>226</v>
      </c>
      <c r="K331">
        <f>VLOOKUP(J331,data!A:D,4,FALSE)</f>
        <v>22600</v>
      </c>
      <c r="L331" s="3">
        <f t="shared" si="17"/>
        <v>0</v>
      </c>
    </row>
    <row r="332" spans="2:12" ht="13.9" x14ac:dyDescent="0.35">
      <c r="B332" t="str">
        <f t="shared" si="15"/>
        <v>8224.5</v>
      </c>
      <c r="C332" s="2">
        <v>8</v>
      </c>
      <c r="D332" s="1">
        <v>2</v>
      </c>
      <c r="E332" s="2">
        <v>24.5</v>
      </c>
      <c r="F332" s="4">
        <v>21500</v>
      </c>
      <c r="G332" s="4">
        <v>2</v>
      </c>
      <c r="H332" s="2">
        <v>26.5</v>
      </c>
      <c r="I332" s="5">
        <v>22980</v>
      </c>
      <c r="J332" t="str">
        <f t="shared" si="16"/>
        <v>226.5</v>
      </c>
      <c r="K332">
        <f>VLOOKUP(J332,data!A:D,4,FALSE)</f>
        <v>22980</v>
      </c>
      <c r="L332" s="3">
        <f t="shared" si="17"/>
        <v>0</v>
      </c>
    </row>
    <row r="333" spans="2:12" ht="13.9" x14ac:dyDescent="0.35">
      <c r="B333" t="str">
        <f t="shared" si="15"/>
        <v>8225</v>
      </c>
      <c r="C333" s="2">
        <v>8</v>
      </c>
      <c r="D333" s="1">
        <v>2</v>
      </c>
      <c r="E333" s="2">
        <v>25</v>
      </c>
      <c r="F333" s="4">
        <v>21880</v>
      </c>
      <c r="G333" s="4">
        <v>2</v>
      </c>
      <c r="H333" s="2">
        <v>27</v>
      </c>
      <c r="I333" s="5">
        <v>23340</v>
      </c>
      <c r="J333" t="str">
        <f t="shared" si="16"/>
        <v>227</v>
      </c>
      <c r="K333">
        <f>VLOOKUP(J333,data!A:D,4,FALSE)</f>
        <v>23340</v>
      </c>
      <c r="L333" s="3">
        <f t="shared" si="17"/>
        <v>0</v>
      </c>
    </row>
    <row r="334" spans="2:12" ht="13.9" x14ac:dyDescent="0.35">
      <c r="B334" t="str">
        <f t="shared" si="15"/>
        <v>8225.5</v>
      </c>
      <c r="C334" s="2">
        <v>8</v>
      </c>
      <c r="D334" s="1">
        <v>2</v>
      </c>
      <c r="E334" s="2">
        <v>25.5</v>
      </c>
      <c r="F334" s="4">
        <v>22230</v>
      </c>
      <c r="G334" s="4">
        <v>2</v>
      </c>
      <c r="H334" s="2">
        <v>27.5</v>
      </c>
      <c r="I334" s="5">
        <v>23710</v>
      </c>
      <c r="J334" t="str">
        <f t="shared" si="16"/>
        <v>227.5</v>
      </c>
      <c r="K334">
        <f>VLOOKUP(J334,data!A:D,4,FALSE)</f>
        <v>23710</v>
      </c>
      <c r="L334" s="3">
        <f t="shared" si="17"/>
        <v>0</v>
      </c>
    </row>
    <row r="335" spans="2:12" ht="13.9" x14ac:dyDescent="0.35">
      <c r="B335" t="str">
        <f t="shared" si="15"/>
        <v>8226</v>
      </c>
      <c r="C335" s="2">
        <v>8</v>
      </c>
      <c r="D335" s="1">
        <v>2</v>
      </c>
      <c r="E335" s="2">
        <v>26</v>
      </c>
      <c r="F335" s="4">
        <v>22600</v>
      </c>
      <c r="G335" s="4">
        <v>2</v>
      </c>
      <c r="H335" s="2">
        <v>28</v>
      </c>
      <c r="I335" s="5">
        <v>24080</v>
      </c>
      <c r="J335" t="str">
        <f t="shared" si="16"/>
        <v>228</v>
      </c>
      <c r="K335">
        <f>VLOOKUP(J335,data!A:D,4,FALSE)</f>
        <v>24080</v>
      </c>
      <c r="L335" s="3">
        <f t="shared" si="17"/>
        <v>0</v>
      </c>
    </row>
    <row r="336" spans="2:12" ht="13.9" x14ac:dyDescent="0.35">
      <c r="B336" t="str">
        <f t="shared" si="15"/>
        <v>8226.5</v>
      </c>
      <c r="C336" s="2">
        <v>8</v>
      </c>
      <c r="D336" s="1">
        <v>2</v>
      </c>
      <c r="E336" s="2">
        <v>26.5</v>
      </c>
      <c r="F336" s="4">
        <v>22980</v>
      </c>
      <c r="G336" s="4">
        <v>2</v>
      </c>
      <c r="H336" s="2">
        <v>28.5</v>
      </c>
      <c r="I336" s="5">
        <v>24450</v>
      </c>
      <c r="J336" t="str">
        <f t="shared" si="16"/>
        <v>228.5</v>
      </c>
      <c r="K336">
        <f>VLOOKUP(J336,data!A:D,4,FALSE)</f>
        <v>24450</v>
      </c>
      <c r="L336" s="3">
        <f t="shared" si="17"/>
        <v>0</v>
      </c>
    </row>
    <row r="337" spans="2:12" ht="13.9" x14ac:dyDescent="0.35">
      <c r="B337" t="str">
        <f t="shared" si="15"/>
        <v>8227</v>
      </c>
      <c r="C337" s="2">
        <v>8</v>
      </c>
      <c r="D337" s="1">
        <v>2</v>
      </c>
      <c r="E337" s="2">
        <v>27</v>
      </c>
      <c r="F337" s="4">
        <v>23340</v>
      </c>
      <c r="G337" s="4">
        <v>2</v>
      </c>
      <c r="H337" s="2">
        <v>29</v>
      </c>
      <c r="I337" s="5">
        <v>24850</v>
      </c>
      <c r="J337" t="str">
        <f t="shared" si="16"/>
        <v>229</v>
      </c>
      <c r="K337">
        <f>VLOOKUP(J337,data!A:D,4,FALSE)</f>
        <v>24850</v>
      </c>
      <c r="L337" s="3">
        <f t="shared" si="17"/>
        <v>0</v>
      </c>
    </row>
    <row r="338" spans="2:12" ht="13.9" x14ac:dyDescent="0.35">
      <c r="B338" t="str">
        <f t="shared" si="15"/>
        <v>8227.5</v>
      </c>
      <c r="C338" s="2">
        <v>8</v>
      </c>
      <c r="D338" s="1">
        <v>2</v>
      </c>
      <c r="E338" s="2">
        <v>27.5</v>
      </c>
      <c r="F338" s="4">
        <v>23710</v>
      </c>
      <c r="G338" s="4">
        <v>2</v>
      </c>
      <c r="H338" s="2">
        <v>29.5</v>
      </c>
      <c r="I338" s="5">
        <v>25250</v>
      </c>
      <c r="J338" t="str">
        <f t="shared" si="16"/>
        <v>229.5</v>
      </c>
      <c r="K338">
        <f>VLOOKUP(J338,data!A:D,4,FALSE)</f>
        <v>25250</v>
      </c>
      <c r="L338" s="3">
        <f t="shared" si="17"/>
        <v>0</v>
      </c>
    </row>
    <row r="339" spans="2:12" ht="13.9" x14ac:dyDescent="0.35">
      <c r="B339" t="str">
        <f t="shared" si="15"/>
        <v>8228</v>
      </c>
      <c r="C339" s="2">
        <v>8</v>
      </c>
      <c r="D339" s="1">
        <v>2</v>
      </c>
      <c r="E339" s="2">
        <v>28</v>
      </c>
      <c r="F339" s="4">
        <v>24080</v>
      </c>
      <c r="G339" s="4">
        <v>2</v>
      </c>
      <c r="H339" s="2">
        <v>29.5</v>
      </c>
      <c r="I339" s="5">
        <v>25250</v>
      </c>
      <c r="J339" t="str">
        <f t="shared" si="16"/>
        <v>229.5</v>
      </c>
      <c r="K339">
        <f>VLOOKUP(J339,data!A:D,4,FALSE)</f>
        <v>25250</v>
      </c>
      <c r="L339" s="3">
        <f t="shared" si="17"/>
        <v>0</v>
      </c>
    </row>
    <row r="340" spans="2:12" ht="13.9" x14ac:dyDescent="0.35">
      <c r="B340" t="str">
        <f t="shared" si="15"/>
        <v>8228.5</v>
      </c>
      <c r="C340" s="2">
        <v>8</v>
      </c>
      <c r="D340" s="1">
        <v>2</v>
      </c>
      <c r="E340" s="2">
        <v>28.5</v>
      </c>
      <c r="F340" s="4">
        <v>24450</v>
      </c>
      <c r="G340" s="4">
        <v>2</v>
      </c>
      <c r="H340" s="2">
        <v>30</v>
      </c>
      <c r="I340" s="5">
        <v>25670</v>
      </c>
      <c r="J340" t="str">
        <f t="shared" si="16"/>
        <v>230</v>
      </c>
      <c r="K340">
        <f>VLOOKUP(J340,data!A:D,4,FALSE)</f>
        <v>25670</v>
      </c>
      <c r="L340" s="3">
        <f t="shared" si="17"/>
        <v>0</v>
      </c>
    </row>
    <row r="341" spans="2:12" ht="13.9" x14ac:dyDescent="0.35">
      <c r="B341" t="str">
        <f t="shared" si="15"/>
        <v>8229</v>
      </c>
      <c r="C341" s="2">
        <v>8</v>
      </c>
      <c r="D341" s="1">
        <v>2</v>
      </c>
      <c r="E341" s="2">
        <v>29</v>
      </c>
      <c r="F341" s="4">
        <v>24850</v>
      </c>
      <c r="G341" s="4">
        <v>3</v>
      </c>
      <c r="H341" s="2">
        <v>23.5</v>
      </c>
      <c r="I341" s="5">
        <v>25970</v>
      </c>
      <c r="J341" t="str">
        <f t="shared" si="16"/>
        <v>323.5</v>
      </c>
      <c r="K341">
        <f>VLOOKUP(J341,data!A:D,4,FALSE)</f>
        <v>25970</v>
      </c>
      <c r="L341" s="3">
        <f t="shared" si="17"/>
        <v>0</v>
      </c>
    </row>
    <row r="342" spans="2:12" ht="13.9" x14ac:dyDescent="0.35">
      <c r="B342" t="str">
        <f t="shared" si="15"/>
        <v>8229.5</v>
      </c>
      <c r="C342" s="2">
        <v>8</v>
      </c>
      <c r="D342" s="1">
        <v>2</v>
      </c>
      <c r="E342" s="2">
        <v>29.5</v>
      </c>
      <c r="F342" s="4">
        <v>25250</v>
      </c>
      <c r="G342" s="4">
        <v>3</v>
      </c>
      <c r="H342" s="2">
        <v>24</v>
      </c>
      <c r="I342" s="5">
        <v>26460</v>
      </c>
      <c r="J342" t="str">
        <f t="shared" si="16"/>
        <v>324</v>
      </c>
      <c r="K342">
        <f>VLOOKUP(J342,data!A:D,4,FALSE)</f>
        <v>26460</v>
      </c>
      <c r="L342" s="3">
        <f t="shared" si="17"/>
        <v>0</v>
      </c>
    </row>
    <row r="343" spans="2:12" ht="13.9" x14ac:dyDescent="0.35">
      <c r="B343" t="str">
        <f t="shared" si="15"/>
        <v>8230</v>
      </c>
      <c r="C343" s="2">
        <v>8</v>
      </c>
      <c r="D343" s="1">
        <v>2</v>
      </c>
      <c r="E343" s="1">
        <v>30</v>
      </c>
      <c r="F343" s="4">
        <v>25670</v>
      </c>
      <c r="G343" s="4">
        <v>3</v>
      </c>
      <c r="H343" s="2">
        <v>24.5</v>
      </c>
      <c r="I343" s="5">
        <v>26980</v>
      </c>
      <c r="J343" t="str">
        <f t="shared" si="16"/>
        <v>324.5</v>
      </c>
      <c r="K343">
        <f>VLOOKUP(J343,data!A:D,4,FALSE)</f>
        <v>26980</v>
      </c>
      <c r="L343" s="3">
        <f t="shared" si="17"/>
        <v>0</v>
      </c>
    </row>
    <row r="344" spans="2:12" ht="13.9" x14ac:dyDescent="0.35">
      <c r="B344" t="str">
        <f t="shared" si="15"/>
        <v>8323.5</v>
      </c>
      <c r="C344" s="2">
        <v>8</v>
      </c>
      <c r="D344" s="1">
        <v>3</v>
      </c>
      <c r="E344" s="2">
        <v>23.5</v>
      </c>
      <c r="F344" s="4">
        <v>25970</v>
      </c>
      <c r="G344" s="4">
        <v>3</v>
      </c>
      <c r="H344" s="2">
        <v>24.5</v>
      </c>
      <c r="I344" s="5">
        <v>26980</v>
      </c>
      <c r="J344" t="str">
        <f t="shared" si="16"/>
        <v>324.5</v>
      </c>
      <c r="K344">
        <f>VLOOKUP(J344,data!A:D,4,FALSE)</f>
        <v>26980</v>
      </c>
      <c r="L344" s="3">
        <f t="shared" si="17"/>
        <v>0</v>
      </c>
    </row>
    <row r="345" spans="2:12" ht="13.9" x14ac:dyDescent="0.35">
      <c r="B345" t="str">
        <f t="shared" si="15"/>
        <v>8324</v>
      </c>
      <c r="C345" s="2">
        <v>8</v>
      </c>
      <c r="D345" s="1">
        <v>3</v>
      </c>
      <c r="E345" s="1">
        <v>24</v>
      </c>
      <c r="F345" s="4">
        <v>26460</v>
      </c>
      <c r="G345" s="4">
        <v>3</v>
      </c>
      <c r="H345" s="2">
        <v>25</v>
      </c>
      <c r="I345" s="5">
        <v>27480</v>
      </c>
      <c r="J345" t="str">
        <f t="shared" si="16"/>
        <v>325</v>
      </c>
      <c r="K345">
        <f>VLOOKUP(J345,data!A:D,4,FALSE)</f>
        <v>27480</v>
      </c>
      <c r="L345" s="3">
        <f t="shared" si="17"/>
        <v>0</v>
      </c>
    </row>
    <row r="346" spans="2:12" ht="13.9" x14ac:dyDescent="0.35">
      <c r="B346" t="str">
        <f t="shared" si="15"/>
        <v>8324.5</v>
      </c>
      <c r="C346" s="2">
        <v>8</v>
      </c>
      <c r="D346" s="1">
        <v>3</v>
      </c>
      <c r="E346" s="1">
        <v>24.5</v>
      </c>
      <c r="F346" s="4">
        <v>26980</v>
      </c>
      <c r="G346" s="4">
        <v>3</v>
      </c>
      <c r="H346" s="2">
        <v>25.5</v>
      </c>
      <c r="I346" s="5">
        <v>28030</v>
      </c>
      <c r="J346" t="str">
        <f t="shared" si="16"/>
        <v>325.5</v>
      </c>
      <c r="K346">
        <f>VLOOKUP(J346,data!A:D,4,FALSE)</f>
        <v>28030</v>
      </c>
      <c r="L346" s="3">
        <f t="shared" si="17"/>
        <v>0</v>
      </c>
    </row>
    <row r="347" spans="2:12" ht="13.9" x14ac:dyDescent="0.35">
      <c r="B347" t="str">
        <f t="shared" si="15"/>
        <v>8325</v>
      </c>
      <c r="C347" s="2">
        <v>8</v>
      </c>
      <c r="D347" s="1">
        <v>3</v>
      </c>
      <c r="E347" s="1">
        <v>25</v>
      </c>
      <c r="F347" s="4">
        <v>27480</v>
      </c>
      <c r="G347" s="4">
        <v>3</v>
      </c>
      <c r="H347" s="2">
        <v>26</v>
      </c>
      <c r="I347" s="5">
        <v>28560</v>
      </c>
      <c r="J347" t="str">
        <f t="shared" si="16"/>
        <v>326</v>
      </c>
      <c r="K347">
        <f>VLOOKUP(J347,data!A:D,4,FALSE)</f>
        <v>28560</v>
      </c>
      <c r="L347" s="3">
        <f t="shared" si="17"/>
        <v>0</v>
      </c>
    </row>
    <row r="348" spans="2:12" ht="13.9" x14ac:dyDescent="0.35">
      <c r="B348" t="str">
        <f t="shared" si="15"/>
        <v>8325.5</v>
      </c>
      <c r="C348" s="2">
        <v>8</v>
      </c>
      <c r="D348" s="1">
        <v>3</v>
      </c>
      <c r="E348" s="1">
        <v>25.5</v>
      </c>
      <c r="F348" s="4">
        <v>28030</v>
      </c>
      <c r="G348" s="4">
        <v>3</v>
      </c>
      <c r="H348" s="2">
        <v>26.5</v>
      </c>
      <c r="I348" s="5">
        <v>29110</v>
      </c>
      <c r="J348" t="str">
        <f t="shared" si="16"/>
        <v>326.5</v>
      </c>
      <c r="K348">
        <f>VLOOKUP(J348,data!A:D,4,FALSE)</f>
        <v>29110</v>
      </c>
      <c r="L348" s="3">
        <f t="shared" si="17"/>
        <v>0</v>
      </c>
    </row>
    <row r="349" spans="2:12" ht="13.9" x14ac:dyDescent="0.35">
      <c r="B349" t="str">
        <f t="shared" si="15"/>
        <v>8326</v>
      </c>
      <c r="C349" s="2">
        <v>8</v>
      </c>
      <c r="D349" s="1">
        <v>3</v>
      </c>
      <c r="E349" s="1">
        <v>26</v>
      </c>
      <c r="F349" s="4">
        <v>28560</v>
      </c>
      <c r="G349" s="4">
        <v>3</v>
      </c>
      <c r="H349" s="2">
        <v>27</v>
      </c>
      <c r="I349" s="5">
        <v>29680</v>
      </c>
      <c r="J349" t="str">
        <f t="shared" si="16"/>
        <v>327</v>
      </c>
      <c r="K349">
        <f>VLOOKUP(J349,data!A:D,4,FALSE)</f>
        <v>29680</v>
      </c>
      <c r="L349" s="3">
        <f t="shared" si="17"/>
        <v>0</v>
      </c>
    </row>
    <row r="350" spans="2:12" ht="13.9" x14ac:dyDescent="0.35">
      <c r="B350" t="str">
        <f t="shared" si="15"/>
        <v>8326.5</v>
      </c>
      <c r="C350" s="2">
        <v>8</v>
      </c>
      <c r="D350" s="1">
        <v>3</v>
      </c>
      <c r="E350" s="2">
        <v>26.5</v>
      </c>
      <c r="F350" s="4">
        <v>29110</v>
      </c>
      <c r="G350" s="4">
        <v>3</v>
      </c>
      <c r="H350" s="2">
        <v>27.5</v>
      </c>
      <c r="I350" s="5">
        <v>30220</v>
      </c>
      <c r="J350" t="str">
        <f t="shared" si="16"/>
        <v>327.5</v>
      </c>
      <c r="K350">
        <f>VLOOKUP(J350,data!A:D,4,FALSE)</f>
        <v>30220</v>
      </c>
      <c r="L350" s="3">
        <f t="shared" si="17"/>
        <v>0</v>
      </c>
    </row>
    <row r="351" spans="2:12" ht="13.9" x14ac:dyDescent="0.35">
      <c r="B351" t="str">
        <f t="shared" si="15"/>
        <v>8327</v>
      </c>
      <c r="C351" s="2">
        <v>8</v>
      </c>
      <c r="D351" s="1">
        <v>3</v>
      </c>
      <c r="E351" s="2">
        <v>27</v>
      </c>
      <c r="F351" s="4">
        <v>29680</v>
      </c>
      <c r="G351" s="4">
        <v>3</v>
      </c>
      <c r="H351" s="2">
        <v>27.5</v>
      </c>
      <c r="I351" s="5">
        <v>30220</v>
      </c>
      <c r="J351" t="str">
        <f t="shared" si="16"/>
        <v>327.5</v>
      </c>
      <c r="K351">
        <f>VLOOKUP(J351,data!A:D,4,FALSE)</f>
        <v>30220</v>
      </c>
      <c r="L351" s="3">
        <f t="shared" si="17"/>
        <v>0</v>
      </c>
    </row>
    <row r="352" spans="2:12" ht="13.9" x14ac:dyDescent="0.35">
      <c r="B352" t="str">
        <f t="shared" si="15"/>
        <v>8327.5</v>
      </c>
      <c r="C352" s="2">
        <v>8</v>
      </c>
      <c r="D352" s="1">
        <v>3</v>
      </c>
      <c r="E352" s="2">
        <v>27.5</v>
      </c>
      <c r="F352" s="4">
        <v>30220</v>
      </c>
      <c r="G352" s="4">
        <v>3</v>
      </c>
      <c r="H352" s="2">
        <v>28</v>
      </c>
      <c r="I352" s="5">
        <v>30790</v>
      </c>
      <c r="J352" t="str">
        <f t="shared" si="16"/>
        <v>328</v>
      </c>
      <c r="K352">
        <f>VLOOKUP(J352,data!A:D,4,FALSE)</f>
        <v>30790</v>
      </c>
      <c r="L352" s="3">
        <f t="shared" si="17"/>
        <v>0</v>
      </c>
    </row>
    <row r="353" spans="2:12" ht="13.9" x14ac:dyDescent="0.35">
      <c r="B353" t="str">
        <f t="shared" si="15"/>
        <v>8328</v>
      </c>
      <c r="C353" s="2">
        <v>8</v>
      </c>
      <c r="D353" s="1">
        <v>3</v>
      </c>
      <c r="E353" s="2">
        <v>28</v>
      </c>
      <c r="F353" s="4">
        <v>30790</v>
      </c>
      <c r="G353" s="4">
        <v>3</v>
      </c>
      <c r="H353" s="2">
        <v>28.5</v>
      </c>
      <c r="I353" s="5">
        <v>31340</v>
      </c>
      <c r="J353" t="str">
        <f t="shared" si="16"/>
        <v>328.5</v>
      </c>
      <c r="K353">
        <f>VLOOKUP(J353,data!A:D,4,FALSE)</f>
        <v>31340</v>
      </c>
      <c r="L353" s="3">
        <f t="shared" si="17"/>
        <v>0</v>
      </c>
    </row>
    <row r="354" spans="2:12" ht="13.9" x14ac:dyDescent="0.35">
      <c r="B354" t="str">
        <f t="shared" si="15"/>
        <v>8328.5</v>
      </c>
      <c r="C354" s="2">
        <v>8</v>
      </c>
      <c r="D354" s="1">
        <v>3</v>
      </c>
      <c r="E354" s="2">
        <v>28.5</v>
      </c>
      <c r="F354" s="4">
        <v>31340</v>
      </c>
      <c r="G354" s="4">
        <v>3</v>
      </c>
      <c r="H354" s="2">
        <v>29</v>
      </c>
      <c r="I354" s="5">
        <v>31880</v>
      </c>
      <c r="J354" t="str">
        <f t="shared" si="16"/>
        <v>329</v>
      </c>
      <c r="K354">
        <f>VLOOKUP(J354,data!A:D,4,FALSE)</f>
        <v>31880</v>
      </c>
      <c r="L354" s="3">
        <f t="shared" si="17"/>
        <v>0</v>
      </c>
    </row>
    <row r="355" spans="2:12" ht="13.9" x14ac:dyDescent="0.35">
      <c r="B355" t="str">
        <f t="shared" si="15"/>
        <v>8329</v>
      </c>
      <c r="C355" s="2">
        <v>8</v>
      </c>
      <c r="D355" s="1">
        <v>3</v>
      </c>
      <c r="E355" s="2">
        <v>29</v>
      </c>
      <c r="F355" s="4">
        <v>31880</v>
      </c>
      <c r="G355" s="4">
        <v>3</v>
      </c>
      <c r="H355" s="2">
        <v>29.5</v>
      </c>
      <c r="I355" s="5">
        <v>32450</v>
      </c>
      <c r="J355" t="str">
        <f t="shared" si="16"/>
        <v>329.5</v>
      </c>
      <c r="K355">
        <f>VLOOKUP(J355,data!A:D,4,FALSE)</f>
        <v>32450</v>
      </c>
      <c r="L355" s="3">
        <f t="shared" si="17"/>
        <v>0</v>
      </c>
    </row>
    <row r="356" spans="2:12" ht="13.9" x14ac:dyDescent="0.35">
      <c r="B356" t="str">
        <f t="shared" si="15"/>
        <v>8329.5</v>
      </c>
      <c r="C356" s="2">
        <v>8</v>
      </c>
      <c r="D356" s="1">
        <v>3</v>
      </c>
      <c r="E356" s="2">
        <v>29.5</v>
      </c>
      <c r="F356" s="4">
        <v>32450</v>
      </c>
      <c r="G356" s="4">
        <v>3</v>
      </c>
      <c r="H356" s="2">
        <v>30</v>
      </c>
      <c r="I356" s="5">
        <v>33000</v>
      </c>
      <c r="J356" t="str">
        <f t="shared" si="16"/>
        <v>330</v>
      </c>
      <c r="K356">
        <f>VLOOKUP(J356,data!A:D,4,FALSE)</f>
        <v>33000</v>
      </c>
      <c r="L356" s="3">
        <f t="shared" si="17"/>
        <v>0</v>
      </c>
    </row>
    <row r="357" spans="2:12" ht="13.9" x14ac:dyDescent="0.35">
      <c r="B357" t="str">
        <f t="shared" si="15"/>
        <v>8330</v>
      </c>
      <c r="C357" s="2">
        <v>8</v>
      </c>
      <c r="D357" s="1">
        <v>3</v>
      </c>
      <c r="E357" s="2">
        <v>30</v>
      </c>
      <c r="F357" s="4">
        <v>33000</v>
      </c>
      <c r="G357" s="4">
        <v>3</v>
      </c>
      <c r="H357" s="2">
        <v>30.5</v>
      </c>
      <c r="I357" s="5">
        <v>33560</v>
      </c>
      <c r="J357" t="str">
        <f t="shared" si="16"/>
        <v>330.5</v>
      </c>
      <c r="K357">
        <f>VLOOKUP(J357,data!A:D,4,FALSE)</f>
        <v>33560</v>
      </c>
      <c r="L357" s="3">
        <f t="shared" si="17"/>
        <v>0</v>
      </c>
    </row>
    <row r="358" spans="2:12" ht="13.9" x14ac:dyDescent="0.35">
      <c r="B358" t="str">
        <f t="shared" si="15"/>
        <v>8330.5</v>
      </c>
      <c r="C358" s="2">
        <v>8</v>
      </c>
      <c r="D358" s="1">
        <v>3</v>
      </c>
      <c r="E358" s="2">
        <v>30.5</v>
      </c>
      <c r="F358" s="4">
        <v>33560</v>
      </c>
      <c r="G358" s="4">
        <v>3</v>
      </c>
      <c r="H358" s="2">
        <v>31</v>
      </c>
      <c r="I358" s="5">
        <v>34110</v>
      </c>
      <c r="J358" t="str">
        <f t="shared" si="16"/>
        <v>331</v>
      </c>
      <c r="K358">
        <f>VLOOKUP(J358,data!A:D,4,FALSE)</f>
        <v>34110</v>
      </c>
      <c r="L358" s="3">
        <f t="shared" si="17"/>
        <v>0</v>
      </c>
    </row>
    <row r="359" spans="2:12" ht="13.9" x14ac:dyDescent="0.35">
      <c r="B359" t="str">
        <f t="shared" si="15"/>
        <v>8331</v>
      </c>
      <c r="C359" s="2">
        <v>8</v>
      </c>
      <c r="D359" s="1">
        <v>3</v>
      </c>
      <c r="E359" s="2">
        <v>31</v>
      </c>
      <c r="F359" s="4">
        <v>34160</v>
      </c>
      <c r="G359" s="4">
        <v>3</v>
      </c>
      <c r="H359" s="2">
        <v>31.5</v>
      </c>
      <c r="I359" s="5">
        <v>34680</v>
      </c>
      <c r="J359" t="str">
        <f t="shared" si="16"/>
        <v>331.5</v>
      </c>
      <c r="K359">
        <f>VLOOKUP(J359,data!A:D,4,FALSE)</f>
        <v>34680</v>
      </c>
      <c r="L359" s="3">
        <f t="shared" si="17"/>
        <v>0</v>
      </c>
    </row>
    <row r="360" spans="2:12" ht="13.9" x14ac:dyDescent="0.35">
      <c r="B360" t="str">
        <f t="shared" si="15"/>
        <v>8331.5</v>
      </c>
      <c r="C360" s="2">
        <v>8</v>
      </c>
      <c r="D360" s="1">
        <v>3</v>
      </c>
      <c r="E360" s="2">
        <v>31.5</v>
      </c>
      <c r="F360" s="4">
        <v>34740</v>
      </c>
      <c r="G360" s="4">
        <v>3</v>
      </c>
      <c r="H360" s="2">
        <v>32</v>
      </c>
      <c r="I360" s="5">
        <v>35220</v>
      </c>
      <c r="J360" t="str">
        <f t="shared" si="16"/>
        <v>332</v>
      </c>
      <c r="K360">
        <f>VLOOKUP(J360,data!A:D,4,FALSE)</f>
        <v>35220</v>
      </c>
      <c r="L360" s="3">
        <f t="shared" si="17"/>
        <v>0</v>
      </c>
    </row>
    <row r="361" spans="2:12" ht="13.9" x14ac:dyDescent="0.35">
      <c r="B361" t="str">
        <f t="shared" ref="B361:B364" si="18">C361&amp;D361&amp;E361</f>
        <v>8332</v>
      </c>
      <c r="C361" s="2">
        <v>8</v>
      </c>
      <c r="D361">
        <v>3</v>
      </c>
      <c r="E361">
        <v>32</v>
      </c>
      <c r="F361">
        <v>35350</v>
      </c>
      <c r="G361">
        <v>3</v>
      </c>
      <c r="H361">
        <v>32.5</v>
      </c>
      <c r="I361" s="5">
        <v>35760</v>
      </c>
      <c r="J361" t="str">
        <f t="shared" si="16"/>
        <v>332.5</v>
      </c>
      <c r="K361">
        <f>VLOOKUP(J361,data!A:D,4,FALSE)</f>
        <v>35760</v>
      </c>
      <c r="L361" s="3">
        <f t="shared" si="17"/>
        <v>0</v>
      </c>
    </row>
    <row r="362" spans="2:12" ht="13.9" x14ac:dyDescent="0.35">
      <c r="B362" t="str">
        <f t="shared" si="18"/>
        <v>8332.5</v>
      </c>
      <c r="C362" s="2">
        <v>8</v>
      </c>
      <c r="D362">
        <v>3</v>
      </c>
      <c r="E362">
        <v>32.5</v>
      </c>
      <c r="F362">
        <v>35930</v>
      </c>
      <c r="G362">
        <v>3</v>
      </c>
      <c r="H362">
        <v>33</v>
      </c>
      <c r="I362" s="5">
        <v>36450</v>
      </c>
      <c r="J362" t="str">
        <f t="shared" si="16"/>
        <v>333</v>
      </c>
      <c r="K362">
        <f>VLOOKUP(J362,data!A:D,4,FALSE)</f>
        <v>36450</v>
      </c>
      <c r="L362" s="3">
        <f t="shared" si="17"/>
        <v>0</v>
      </c>
    </row>
    <row r="363" spans="2:12" ht="13.9" x14ac:dyDescent="0.35">
      <c r="B363" t="str">
        <f t="shared" si="18"/>
        <v>8333</v>
      </c>
      <c r="C363" s="2">
        <v>8</v>
      </c>
      <c r="D363">
        <v>3</v>
      </c>
      <c r="E363">
        <v>33</v>
      </c>
      <c r="F363">
        <v>36540</v>
      </c>
      <c r="G363">
        <v>3</v>
      </c>
      <c r="H363">
        <v>33.5</v>
      </c>
      <c r="I363" s="5">
        <v>37130</v>
      </c>
      <c r="J363" t="str">
        <f t="shared" si="16"/>
        <v>333.5</v>
      </c>
      <c r="K363">
        <f>VLOOKUP(J363,data!A:D,4,FALSE)</f>
        <v>37130</v>
      </c>
      <c r="L363" s="3">
        <f t="shared" si="17"/>
        <v>0</v>
      </c>
    </row>
    <row r="364" spans="2:12" ht="13.9" x14ac:dyDescent="0.35">
      <c r="B364" t="str">
        <f t="shared" si="18"/>
        <v>8333.5</v>
      </c>
      <c r="C364" s="2">
        <v>8</v>
      </c>
      <c r="D364">
        <v>3</v>
      </c>
      <c r="E364">
        <v>33.5</v>
      </c>
      <c r="F364">
        <v>37120</v>
      </c>
      <c r="G364">
        <v>3</v>
      </c>
      <c r="H364">
        <v>34</v>
      </c>
      <c r="I364" s="5">
        <v>37830</v>
      </c>
      <c r="J364" t="str">
        <f t="shared" si="16"/>
        <v>334</v>
      </c>
      <c r="K364">
        <f>VLOOKUP(J364,data!A:D,4,FALSE)</f>
        <v>37830</v>
      </c>
      <c r="L364" s="3">
        <f t="shared" si="17"/>
        <v>0</v>
      </c>
    </row>
  </sheetData>
  <conditionalFormatting sqref="B2:B364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3BE01-537D-440F-B46D-0EF5BB7E0A26}">
  <dimension ref="A1:L100"/>
  <sheetViews>
    <sheetView tabSelected="1" view="pageBreakPreview" topLeftCell="A2" zoomScale="80" zoomScaleNormal="100" workbookViewId="0">
      <selection activeCell="D19" sqref="D19"/>
    </sheetView>
  </sheetViews>
  <sheetFormatPr defaultRowHeight="20.65" x14ac:dyDescent="0.6"/>
  <cols>
    <col min="1" max="1" width="7.8125" style="12" customWidth="1"/>
    <col min="2" max="2" width="21.3125" style="12" customWidth="1"/>
    <col min="3" max="3" width="16.5625" style="12" customWidth="1"/>
    <col min="4" max="4" width="16.0625" style="12" customWidth="1"/>
    <col min="5" max="5" width="21.4375" style="12" customWidth="1"/>
    <col min="6" max="6" width="6.25" style="12" customWidth="1"/>
    <col min="7" max="7" width="6.375" style="12" customWidth="1"/>
    <col min="8" max="8" width="11.75" style="20" bestFit="1" customWidth="1"/>
    <col min="9" max="10" width="6.4375" style="24" customWidth="1"/>
    <col min="11" max="11" width="10.1875" style="20" customWidth="1"/>
    <col min="12" max="12" width="0" style="7" hidden="1" customWidth="1"/>
    <col min="13" max="16384" width="9" style="7"/>
  </cols>
  <sheetData>
    <row r="1" spans="1:12" s="8" customFormat="1" x14ac:dyDescent="0.35">
      <c r="A1" s="27" t="s">
        <v>90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s="8" customFormat="1" x14ac:dyDescent="0.35">
      <c r="A2" s="27" t="s">
        <v>91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2" s="8" customFormat="1" ht="13.5" hidden="1" customHeight="1" x14ac:dyDescent="0.35">
      <c r="A3" s="17"/>
      <c r="B3" s="17"/>
      <c r="C3" s="17"/>
      <c r="D3" s="17"/>
      <c r="E3" s="17"/>
      <c r="F3" s="17"/>
      <c r="G3" s="17"/>
      <c r="H3" s="21"/>
      <c r="I3" s="22"/>
      <c r="J3" s="22"/>
      <c r="K3" s="21"/>
    </row>
    <row r="4" spans="1:12" s="8" customFormat="1" x14ac:dyDescent="0.35">
      <c r="A4" s="28" t="s">
        <v>92</v>
      </c>
      <c r="B4" s="28" t="s">
        <v>93</v>
      </c>
      <c r="C4" s="30" t="s">
        <v>129</v>
      </c>
      <c r="D4" s="28" t="s">
        <v>95</v>
      </c>
      <c r="E4" s="28"/>
      <c r="F4" s="28" t="s">
        <v>97</v>
      </c>
      <c r="G4" s="28"/>
      <c r="H4" s="28"/>
      <c r="I4" s="29" t="s">
        <v>105</v>
      </c>
      <c r="J4" s="29"/>
      <c r="K4" s="29"/>
      <c r="L4" s="8" t="s">
        <v>104</v>
      </c>
    </row>
    <row r="5" spans="1:12" s="8" customFormat="1" x14ac:dyDescent="0.35">
      <c r="A5" s="28"/>
      <c r="B5" s="28"/>
      <c r="C5" s="30"/>
      <c r="D5" s="10" t="s">
        <v>87</v>
      </c>
      <c r="E5" s="10" t="s">
        <v>96</v>
      </c>
      <c r="F5" s="10" t="s">
        <v>0</v>
      </c>
      <c r="G5" s="10" t="s">
        <v>98</v>
      </c>
      <c r="H5" s="19" t="s">
        <v>99</v>
      </c>
      <c r="I5" s="23" t="s">
        <v>0</v>
      </c>
      <c r="J5" s="23" t="s">
        <v>98</v>
      </c>
      <c r="K5" s="19" t="s">
        <v>99</v>
      </c>
    </row>
    <row r="6" spans="1:12" x14ac:dyDescent="0.6">
      <c r="A6" s="12">
        <v>1</v>
      </c>
      <c r="H6" s="20" t="str">
        <f>IFERROR(VLOOKUP(L6,data67!B:K,6,FALSE),"0")</f>
        <v>0</v>
      </c>
      <c r="I6" s="24" t="str">
        <f>IFERROR(VLOOKUP(L6,data67!B:K,7,FALSE),"0")</f>
        <v>0</v>
      </c>
      <c r="J6" s="24">
        <f>IFERROR(VLOOKUP(L6,data67!B:K,8,FALSE),0)</f>
        <v>0</v>
      </c>
      <c r="K6" s="20">
        <f>IFERROR(VLOOKUP(L6,data67!B:K,9,FALSE),0)</f>
        <v>0</v>
      </c>
      <c r="L6" s="7" t="str">
        <f>C6&amp;F6&amp;G6</f>
        <v/>
      </c>
    </row>
    <row r="7" spans="1:12" x14ac:dyDescent="0.6">
      <c r="H7" s="20" t="str">
        <f>IFERROR(VLOOKUP(L7,data67!B:K,6,FALSE),"0")</f>
        <v>0</v>
      </c>
      <c r="I7" s="24" t="str">
        <f>IFERROR(VLOOKUP(L7,data67!B:K,7,FALSE),"0")</f>
        <v>0</v>
      </c>
      <c r="J7" s="24">
        <f>IFERROR(VLOOKUP(L7,data67!B:K,8,FALSE),0)</f>
        <v>0</v>
      </c>
      <c r="K7" s="20">
        <f>IFERROR(VLOOKUP(L7,data67!B:K,9,FALSE),0)</f>
        <v>0</v>
      </c>
      <c r="L7" s="7" t="str">
        <f t="shared" ref="L7:L70" si="0">C7&amp;F7&amp;G7</f>
        <v/>
      </c>
    </row>
    <row r="8" spans="1:12" x14ac:dyDescent="0.6">
      <c r="H8" s="20" t="str">
        <f>IFERROR(VLOOKUP(L8,data67!B:K,6,FALSE),"0")</f>
        <v>0</v>
      </c>
      <c r="I8" s="24" t="str">
        <f>IFERROR(VLOOKUP(L8,data67!B:K,7,FALSE),"0")</f>
        <v>0</v>
      </c>
      <c r="J8" s="24">
        <f>IFERROR(VLOOKUP(L8,data67!B:K,8,FALSE),0)</f>
        <v>0</v>
      </c>
      <c r="K8" s="20">
        <f>IFERROR(VLOOKUP(L8,data67!B:K,9,FALSE),0)</f>
        <v>0</v>
      </c>
      <c r="L8" s="7" t="str">
        <f t="shared" si="0"/>
        <v/>
      </c>
    </row>
    <row r="9" spans="1:12" x14ac:dyDescent="0.6">
      <c r="H9" s="20" t="str">
        <f>IFERROR(VLOOKUP(L9,data67!B:K,6,FALSE),"0")</f>
        <v>0</v>
      </c>
      <c r="I9" s="24" t="str">
        <f>IFERROR(VLOOKUP(L9,data67!B:K,7,FALSE),"0")</f>
        <v>0</v>
      </c>
      <c r="J9" s="24">
        <f>IFERROR(VLOOKUP(L9,data67!B:K,8,FALSE),0)</f>
        <v>0</v>
      </c>
      <c r="K9" s="20">
        <f>IFERROR(VLOOKUP(L9,data67!B:K,9,FALSE),0)</f>
        <v>0</v>
      </c>
      <c r="L9" s="7" t="str">
        <f t="shared" si="0"/>
        <v/>
      </c>
    </row>
    <row r="10" spans="1:12" x14ac:dyDescent="0.6">
      <c r="H10" s="20" t="str">
        <f>IFERROR(VLOOKUP(L10,data67!B:K,6,FALSE),"0")</f>
        <v>0</v>
      </c>
      <c r="I10" s="24" t="str">
        <f>IFERROR(VLOOKUP(L10,data67!B:K,7,FALSE),"0")</f>
        <v>0</v>
      </c>
      <c r="J10" s="24">
        <f>IFERROR(VLOOKUP(L10,data67!B:K,8,FALSE),0)</f>
        <v>0</v>
      </c>
      <c r="K10" s="20">
        <f>IFERROR(VLOOKUP(L10,data67!B:K,9,FALSE),0)</f>
        <v>0</v>
      </c>
      <c r="L10" s="7" t="str">
        <f t="shared" si="0"/>
        <v/>
      </c>
    </row>
    <row r="11" spans="1:12" x14ac:dyDescent="0.6">
      <c r="H11" s="20" t="str">
        <f>IFERROR(VLOOKUP(L11,data67!B:K,6,FALSE),"0")</f>
        <v>0</v>
      </c>
      <c r="I11" s="24" t="str">
        <f>IFERROR(VLOOKUP(L11,data67!B:K,7,FALSE),"0")</f>
        <v>0</v>
      </c>
      <c r="J11" s="24">
        <f>IFERROR(VLOOKUP(L11,data67!B:K,8,FALSE),0)</f>
        <v>0</v>
      </c>
      <c r="K11" s="20">
        <f>IFERROR(VLOOKUP(L11,data67!B:K,9,FALSE),0)</f>
        <v>0</v>
      </c>
      <c r="L11" s="7" t="str">
        <f t="shared" si="0"/>
        <v/>
      </c>
    </row>
    <row r="12" spans="1:12" x14ac:dyDescent="0.6">
      <c r="H12" s="20" t="str">
        <f>IFERROR(VLOOKUP(L12,data67!B:K,6,FALSE),"0")</f>
        <v>0</v>
      </c>
      <c r="I12" s="24" t="str">
        <f>IFERROR(VLOOKUP(L12,data67!B:K,7,FALSE),"0")</f>
        <v>0</v>
      </c>
      <c r="J12" s="24">
        <f>IFERROR(VLOOKUP(L12,data67!B:K,8,FALSE),0)</f>
        <v>0</v>
      </c>
      <c r="K12" s="20">
        <f>IFERROR(VLOOKUP(L12,data67!B:K,9,FALSE),0)</f>
        <v>0</v>
      </c>
      <c r="L12" s="7" t="str">
        <f t="shared" si="0"/>
        <v/>
      </c>
    </row>
    <row r="13" spans="1:12" x14ac:dyDescent="0.6">
      <c r="H13" s="20" t="str">
        <f>IFERROR(VLOOKUP(L13,data67!B:K,6,FALSE),"0")</f>
        <v>0</v>
      </c>
      <c r="I13" s="24" t="str">
        <f>IFERROR(VLOOKUP(L13,data67!B:K,7,FALSE),"0")</f>
        <v>0</v>
      </c>
      <c r="J13" s="24">
        <f>IFERROR(VLOOKUP(L13,data67!B:K,8,FALSE),0)</f>
        <v>0</v>
      </c>
      <c r="K13" s="20">
        <f>IFERROR(VLOOKUP(L13,data67!B:K,9,FALSE),0)</f>
        <v>0</v>
      </c>
      <c r="L13" s="7" t="str">
        <f t="shared" si="0"/>
        <v/>
      </c>
    </row>
    <row r="14" spans="1:12" x14ac:dyDescent="0.6">
      <c r="H14" s="20" t="str">
        <f>IFERROR(VLOOKUP(L14,data67!B:K,6,FALSE),"0")</f>
        <v>0</v>
      </c>
      <c r="I14" s="24" t="str">
        <f>IFERROR(VLOOKUP(L14,data67!B:K,7,FALSE),"0")</f>
        <v>0</v>
      </c>
      <c r="J14" s="24">
        <f>IFERROR(VLOOKUP(L14,data67!B:K,8,FALSE),0)</f>
        <v>0</v>
      </c>
      <c r="K14" s="20">
        <f>IFERROR(VLOOKUP(L14,data67!B:K,9,FALSE),0)</f>
        <v>0</v>
      </c>
      <c r="L14" s="7" t="str">
        <f t="shared" si="0"/>
        <v/>
      </c>
    </row>
    <row r="15" spans="1:12" x14ac:dyDescent="0.6">
      <c r="H15" s="20" t="str">
        <f>IFERROR(VLOOKUP(L15,data67!B:K,6,FALSE),"0")</f>
        <v>0</v>
      </c>
      <c r="I15" s="24" t="str">
        <f>IFERROR(VLOOKUP(L15,data67!B:K,7,FALSE),"0")</f>
        <v>0</v>
      </c>
      <c r="J15" s="24">
        <f>IFERROR(VLOOKUP(L15,data67!B:K,8,FALSE),0)</f>
        <v>0</v>
      </c>
      <c r="K15" s="20">
        <f>IFERROR(VLOOKUP(L15,data67!B:K,9,FALSE),0)</f>
        <v>0</v>
      </c>
      <c r="L15" s="7" t="str">
        <f t="shared" si="0"/>
        <v/>
      </c>
    </row>
    <row r="16" spans="1:12" x14ac:dyDescent="0.6">
      <c r="H16" s="20" t="str">
        <f>IFERROR(VLOOKUP(L16,data67!B:K,6,FALSE),"0")</f>
        <v>0</v>
      </c>
      <c r="I16" s="24" t="str">
        <f>IFERROR(VLOOKUP(L16,data67!B:K,7,FALSE),"0")</f>
        <v>0</v>
      </c>
      <c r="J16" s="24">
        <f>IFERROR(VLOOKUP(L16,data67!B:K,8,FALSE),0)</f>
        <v>0</v>
      </c>
      <c r="K16" s="20">
        <f>IFERROR(VLOOKUP(L16,data67!B:K,9,FALSE),0)</f>
        <v>0</v>
      </c>
      <c r="L16" s="7" t="str">
        <f t="shared" si="0"/>
        <v/>
      </c>
    </row>
    <row r="17" spans="8:12" x14ac:dyDescent="0.6">
      <c r="H17" s="20" t="str">
        <f>IFERROR(VLOOKUP(L17,data67!B:K,6,FALSE),"0")</f>
        <v>0</v>
      </c>
      <c r="I17" s="24" t="str">
        <f>IFERROR(VLOOKUP(L17,data67!B:K,7,FALSE),"0")</f>
        <v>0</v>
      </c>
      <c r="J17" s="24">
        <f>IFERROR(VLOOKUP(L17,data67!B:K,8,FALSE),0)</f>
        <v>0</v>
      </c>
      <c r="K17" s="20">
        <f>IFERROR(VLOOKUP(L17,data67!B:K,9,FALSE),0)</f>
        <v>0</v>
      </c>
      <c r="L17" s="7" t="str">
        <f t="shared" si="0"/>
        <v/>
      </c>
    </row>
    <row r="18" spans="8:12" x14ac:dyDescent="0.6">
      <c r="H18" s="20" t="str">
        <f>IFERROR(VLOOKUP(L18,data67!B:K,6,FALSE),"0")</f>
        <v>0</v>
      </c>
      <c r="I18" s="24" t="str">
        <f>IFERROR(VLOOKUP(L18,data67!B:K,7,FALSE),"0")</f>
        <v>0</v>
      </c>
      <c r="J18" s="24">
        <f>IFERROR(VLOOKUP(L18,data67!B:K,8,FALSE),0)</f>
        <v>0</v>
      </c>
      <c r="K18" s="20">
        <f>IFERROR(VLOOKUP(L18,data67!B:K,9,FALSE),0)</f>
        <v>0</v>
      </c>
      <c r="L18" s="7" t="str">
        <f t="shared" si="0"/>
        <v/>
      </c>
    </row>
    <row r="19" spans="8:12" x14ac:dyDescent="0.6">
      <c r="H19" s="20" t="str">
        <f>IFERROR(VLOOKUP(L19,data67!B:K,6,FALSE),"0")</f>
        <v>0</v>
      </c>
      <c r="I19" s="24" t="str">
        <f>IFERROR(VLOOKUP(L19,data67!B:K,7,FALSE),"0")</f>
        <v>0</v>
      </c>
      <c r="J19" s="24">
        <f>IFERROR(VLOOKUP(L19,data67!B:K,8,FALSE),0)</f>
        <v>0</v>
      </c>
      <c r="K19" s="20">
        <f>IFERROR(VLOOKUP(L19,data67!B:K,9,FALSE),0)</f>
        <v>0</v>
      </c>
      <c r="L19" s="7" t="str">
        <f t="shared" si="0"/>
        <v/>
      </c>
    </row>
    <row r="20" spans="8:12" x14ac:dyDescent="0.6">
      <c r="H20" s="20" t="str">
        <f>IFERROR(VLOOKUP(L20,data67!B:K,6,FALSE),"0")</f>
        <v>0</v>
      </c>
      <c r="I20" s="24" t="str">
        <f>IFERROR(VLOOKUP(L20,data67!B:K,7,FALSE),"0")</f>
        <v>0</v>
      </c>
      <c r="J20" s="24">
        <f>IFERROR(VLOOKUP(L20,data67!B:K,8,FALSE),0)</f>
        <v>0</v>
      </c>
      <c r="K20" s="20">
        <f>IFERROR(VLOOKUP(L20,data67!B:K,9,FALSE),0)</f>
        <v>0</v>
      </c>
      <c r="L20" s="7" t="str">
        <f t="shared" si="0"/>
        <v/>
      </c>
    </row>
    <row r="21" spans="8:12" x14ac:dyDescent="0.6">
      <c r="H21" s="20" t="str">
        <f>IFERROR(VLOOKUP(L21,data67!B:K,6,FALSE),"0")</f>
        <v>0</v>
      </c>
      <c r="I21" s="24" t="str">
        <f>IFERROR(VLOOKUP(L21,data67!B:K,7,FALSE),"0")</f>
        <v>0</v>
      </c>
      <c r="J21" s="24">
        <f>IFERROR(VLOOKUP(L21,data67!B:K,8,FALSE),0)</f>
        <v>0</v>
      </c>
      <c r="K21" s="20">
        <f>IFERROR(VLOOKUP(L21,data67!B:K,9,FALSE),0)</f>
        <v>0</v>
      </c>
      <c r="L21" s="7" t="str">
        <f t="shared" si="0"/>
        <v/>
      </c>
    </row>
    <row r="22" spans="8:12" x14ac:dyDescent="0.6">
      <c r="H22" s="20" t="str">
        <f>IFERROR(VLOOKUP(L22,data67!B:K,6,FALSE),"0")</f>
        <v>0</v>
      </c>
      <c r="I22" s="24" t="str">
        <f>IFERROR(VLOOKUP(L22,data67!B:K,7,FALSE),"0")</f>
        <v>0</v>
      </c>
      <c r="J22" s="24">
        <f>IFERROR(VLOOKUP(L22,data67!B:K,8,FALSE),0)</f>
        <v>0</v>
      </c>
      <c r="K22" s="20">
        <f>IFERROR(VLOOKUP(L22,data67!B:K,9,FALSE),0)</f>
        <v>0</v>
      </c>
      <c r="L22" s="7" t="str">
        <f t="shared" si="0"/>
        <v/>
      </c>
    </row>
    <row r="23" spans="8:12" x14ac:dyDescent="0.6">
      <c r="H23" s="20" t="str">
        <f>IFERROR(VLOOKUP(L23,data67!B:K,6,FALSE),"0")</f>
        <v>0</v>
      </c>
      <c r="I23" s="24" t="str">
        <f>IFERROR(VLOOKUP(L23,data67!B:K,7,FALSE),"0")</f>
        <v>0</v>
      </c>
      <c r="J23" s="24">
        <f>IFERROR(VLOOKUP(L23,data67!B:K,8,FALSE),0)</f>
        <v>0</v>
      </c>
      <c r="K23" s="20">
        <f>IFERROR(VLOOKUP(L23,data67!B:K,9,FALSE),0)</f>
        <v>0</v>
      </c>
      <c r="L23" s="7" t="str">
        <f t="shared" si="0"/>
        <v/>
      </c>
    </row>
    <row r="24" spans="8:12" x14ac:dyDescent="0.6">
      <c r="H24" s="20" t="str">
        <f>IFERROR(VLOOKUP(L24,data67!B:K,6,FALSE),"0")</f>
        <v>0</v>
      </c>
      <c r="I24" s="24" t="str">
        <f>IFERROR(VLOOKUP(L24,data67!B:K,7,FALSE),"0")</f>
        <v>0</v>
      </c>
      <c r="J24" s="24">
        <f>IFERROR(VLOOKUP(L24,data67!B:K,8,FALSE),0)</f>
        <v>0</v>
      </c>
      <c r="K24" s="20">
        <f>IFERROR(VLOOKUP(L24,data67!B:K,9,FALSE),0)</f>
        <v>0</v>
      </c>
      <c r="L24" s="7" t="str">
        <f t="shared" si="0"/>
        <v/>
      </c>
    </row>
    <row r="25" spans="8:12" x14ac:dyDescent="0.6">
      <c r="H25" s="20" t="str">
        <f>IFERROR(VLOOKUP(L25,data67!B:K,6,FALSE),"0")</f>
        <v>0</v>
      </c>
      <c r="I25" s="24" t="str">
        <f>IFERROR(VLOOKUP(L25,data67!B:K,7,FALSE),"0")</f>
        <v>0</v>
      </c>
      <c r="J25" s="24">
        <f>IFERROR(VLOOKUP(L25,data67!B:K,8,FALSE),0)</f>
        <v>0</v>
      </c>
      <c r="K25" s="20">
        <f>IFERROR(VLOOKUP(L25,data67!B:K,9,FALSE),0)</f>
        <v>0</v>
      </c>
      <c r="L25" s="7" t="str">
        <f t="shared" si="0"/>
        <v/>
      </c>
    </row>
    <row r="26" spans="8:12" x14ac:dyDescent="0.6">
      <c r="H26" s="20" t="str">
        <f>IFERROR(VLOOKUP(L26,data67!B:K,6,FALSE),"0")</f>
        <v>0</v>
      </c>
      <c r="I26" s="24" t="str">
        <f>IFERROR(VLOOKUP(L26,data67!B:K,7,FALSE),"0")</f>
        <v>0</v>
      </c>
      <c r="J26" s="24">
        <f>IFERROR(VLOOKUP(L26,data67!B:K,8,FALSE),0)</f>
        <v>0</v>
      </c>
      <c r="K26" s="20">
        <f>IFERROR(VLOOKUP(L26,data67!B:K,9,FALSE),0)</f>
        <v>0</v>
      </c>
      <c r="L26" s="7" t="str">
        <f t="shared" si="0"/>
        <v/>
      </c>
    </row>
    <row r="27" spans="8:12" x14ac:dyDescent="0.6">
      <c r="H27" s="20" t="str">
        <f>IFERROR(VLOOKUP(L27,data67!B:K,6,FALSE),"0")</f>
        <v>0</v>
      </c>
      <c r="I27" s="24" t="str">
        <f>IFERROR(VLOOKUP(L27,data67!B:K,7,FALSE),"0")</f>
        <v>0</v>
      </c>
      <c r="J27" s="24">
        <f>IFERROR(VLOOKUP(L27,data67!B:K,8,FALSE),0)</f>
        <v>0</v>
      </c>
      <c r="K27" s="20">
        <f>IFERROR(VLOOKUP(L27,data67!B:K,9,FALSE),0)</f>
        <v>0</v>
      </c>
      <c r="L27" s="7" t="str">
        <f t="shared" si="0"/>
        <v/>
      </c>
    </row>
    <row r="28" spans="8:12" x14ac:dyDescent="0.6">
      <c r="H28" s="20" t="str">
        <f>IFERROR(VLOOKUP(L28,data67!B:K,6,FALSE),"0")</f>
        <v>0</v>
      </c>
      <c r="I28" s="24" t="str">
        <f>IFERROR(VLOOKUP(L28,data67!B:K,7,FALSE),"0")</f>
        <v>0</v>
      </c>
      <c r="J28" s="24">
        <f>IFERROR(VLOOKUP(L28,data67!B:K,8,FALSE),0)</f>
        <v>0</v>
      </c>
      <c r="K28" s="20">
        <f>IFERROR(VLOOKUP(L28,data67!B:K,9,FALSE),0)</f>
        <v>0</v>
      </c>
      <c r="L28" s="7" t="str">
        <f t="shared" si="0"/>
        <v/>
      </c>
    </row>
    <row r="29" spans="8:12" x14ac:dyDescent="0.6">
      <c r="H29" s="20" t="str">
        <f>IFERROR(VLOOKUP(L29,data67!B:K,6,FALSE),"0")</f>
        <v>0</v>
      </c>
      <c r="I29" s="24" t="str">
        <f>IFERROR(VLOOKUP(L29,data67!B:K,7,FALSE),"0")</f>
        <v>0</v>
      </c>
      <c r="J29" s="24">
        <f>IFERROR(VLOOKUP(L29,data67!B:K,8,FALSE),0)</f>
        <v>0</v>
      </c>
      <c r="K29" s="20">
        <f>IFERROR(VLOOKUP(L29,data67!B:K,9,FALSE),0)</f>
        <v>0</v>
      </c>
      <c r="L29" s="7" t="str">
        <f t="shared" si="0"/>
        <v/>
      </c>
    </row>
    <row r="30" spans="8:12" x14ac:dyDescent="0.6">
      <c r="H30" s="20" t="str">
        <f>IFERROR(VLOOKUP(L30,data67!B:K,6,FALSE),"0")</f>
        <v>0</v>
      </c>
      <c r="I30" s="24" t="str">
        <f>IFERROR(VLOOKUP(L30,data67!B:K,7,FALSE),"0")</f>
        <v>0</v>
      </c>
      <c r="J30" s="24">
        <f>IFERROR(VLOOKUP(L30,data67!B:K,8,FALSE),0)</f>
        <v>0</v>
      </c>
      <c r="K30" s="20">
        <f>IFERROR(VLOOKUP(L30,data67!B:K,9,FALSE),0)</f>
        <v>0</v>
      </c>
      <c r="L30" s="7" t="str">
        <f t="shared" si="0"/>
        <v/>
      </c>
    </row>
    <row r="31" spans="8:12" x14ac:dyDescent="0.6">
      <c r="H31" s="20" t="str">
        <f>IFERROR(VLOOKUP(L31,data67!B:K,6,FALSE),"0")</f>
        <v>0</v>
      </c>
      <c r="I31" s="24" t="str">
        <f>IFERROR(VLOOKUP(L31,data67!B:K,7,FALSE),"0")</f>
        <v>0</v>
      </c>
      <c r="J31" s="24">
        <f>IFERROR(VLOOKUP(L31,data67!B:K,8,FALSE),0)</f>
        <v>0</v>
      </c>
      <c r="K31" s="20">
        <f>IFERROR(VLOOKUP(L31,data67!B:K,9,FALSE),0)</f>
        <v>0</v>
      </c>
      <c r="L31" s="7" t="str">
        <f t="shared" si="0"/>
        <v/>
      </c>
    </row>
    <row r="32" spans="8:12" x14ac:dyDescent="0.6">
      <c r="H32" s="20" t="str">
        <f>IFERROR(VLOOKUP(L32,data67!B:K,6,FALSE),"0")</f>
        <v>0</v>
      </c>
      <c r="I32" s="24" t="str">
        <f>IFERROR(VLOOKUP(L32,data67!B:K,7,FALSE),"0")</f>
        <v>0</v>
      </c>
      <c r="J32" s="24">
        <f>IFERROR(VLOOKUP(L32,data67!B:K,8,FALSE),0)</f>
        <v>0</v>
      </c>
      <c r="K32" s="20">
        <f>IFERROR(VLOOKUP(L32,data67!B:K,9,FALSE),0)</f>
        <v>0</v>
      </c>
      <c r="L32" s="7" t="str">
        <f t="shared" si="0"/>
        <v/>
      </c>
    </row>
    <row r="33" spans="8:12" x14ac:dyDescent="0.6">
      <c r="H33" s="20" t="str">
        <f>IFERROR(VLOOKUP(L33,data67!B:K,6,FALSE),"0")</f>
        <v>0</v>
      </c>
      <c r="I33" s="24" t="str">
        <f>IFERROR(VLOOKUP(L33,data67!B:K,7,FALSE),"0")</f>
        <v>0</v>
      </c>
      <c r="J33" s="24">
        <f>IFERROR(VLOOKUP(L33,data67!B:K,8,FALSE),0)</f>
        <v>0</v>
      </c>
      <c r="K33" s="20">
        <f>IFERROR(VLOOKUP(L33,data67!B:K,9,FALSE),0)</f>
        <v>0</v>
      </c>
      <c r="L33" s="7" t="str">
        <f t="shared" si="0"/>
        <v/>
      </c>
    </row>
    <row r="34" spans="8:12" x14ac:dyDescent="0.6">
      <c r="H34" s="20" t="str">
        <f>IFERROR(VLOOKUP(L34,data67!B:K,6,FALSE),"0")</f>
        <v>0</v>
      </c>
      <c r="I34" s="24" t="str">
        <f>IFERROR(VLOOKUP(L34,data67!B:K,7,FALSE),"0")</f>
        <v>0</v>
      </c>
      <c r="J34" s="24">
        <f>IFERROR(VLOOKUP(L34,data67!B:K,8,FALSE),0)</f>
        <v>0</v>
      </c>
      <c r="K34" s="20">
        <f>IFERROR(VLOOKUP(L34,data67!B:K,9,FALSE),0)</f>
        <v>0</v>
      </c>
      <c r="L34" s="7" t="str">
        <f t="shared" si="0"/>
        <v/>
      </c>
    </row>
    <row r="35" spans="8:12" x14ac:dyDescent="0.6">
      <c r="H35" s="20" t="str">
        <f>IFERROR(VLOOKUP(L35,data67!B:K,6,FALSE),"0")</f>
        <v>0</v>
      </c>
      <c r="I35" s="24" t="str">
        <f>IFERROR(VLOOKUP(L35,data67!B:K,7,FALSE),"0")</f>
        <v>0</v>
      </c>
      <c r="J35" s="24">
        <f>IFERROR(VLOOKUP(L35,data67!B:K,8,FALSE),0)</f>
        <v>0</v>
      </c>
      <c r="K35" s="20">
        <f>IFERROR(VLOOKUP(L35,data67!B:K,9,FALSE),0)</f>
        <v>0</v>
      </c>
      <c r="L35" s="7" t="str">
        <f t="shared" si="0"/>
        <v/>
      </c>
    </row>
    <row r="36" spans="8:12" x14ac:dyDescent="0.6">
      <c r="H36" s="20" t="str">
        <f>IFERROR(VLOOKUP(L36,data67!B:K,6,FALSE),"0")</f>
        <v>0</v>
      </c>
      <c r="I36" s="24" t="str">
        <f>IFERROR(VLOOKUP(L36,data67!B:K,7,FALSE),"0")</f>
        <v>0</v>
      </c>
      <c r="J36" s="24">
        <f>IFERROR(VLOOKUP(L36,data67!B:K,8,FALSE),0)</f>
        <v>0</v>
      </c>
      <c r="K36" s="20">
        <f>IFERROR(VLOOKUP(L36,data67!B:K,9,FALSE),0)</f>
        <v>0</v>
      </c>
      <c r="L36" s="7" t="str">
        <f t="shared" si="0"/>
        <v/>
      </c>
    </row>
    <row r="37" spans="8:12" x14ac:dyDescent="0.6">
      <c r="H37" s="20" t="str">
        <f>IFERROR(VLOOKUP(L37,data67!B:K,6,FALSE),"0")</f>
        <v>0</v>
      </c>
      <c r="I37" s="24" t="str">
        <f>IFERROR(VLOOKUP(L37,data67!B:K,7,FALSE),"0")</f>
        <v>0</v>
      </c>
      <c r="J37" s="24">
        <f>IFERROR(VLOOKUP(L37,data67!B:K,8,FALSE),0)</f>
        <v>0</v>
      </c>
      <c r="K37" s="20">
        <f>IFERROR(VLOOKUP(L37,data67!B:K,9,FALSE),0)</f>
        <v>0</v>
      </c>
      <c r="L37" s="7" t="str">
        <f t="shared" si="0"/>
        <v/>
      </c>
    </row>
    <row r="38" spans="8:12" x14ac:dyDescent="0.6">
      <c r="H38" s="20" t="str">
        <f>IFERROR(VLOOKUP(L38,data67!B:K,6,FALSE),"0")</f>
        <v>0</v>
      </c>
      <c r="I38" s="24" t="str">
        <f>IFERROR(VLOOKUP(L38,data67!B:K,7,FALSE),"0")</f>
        <v>0</v>
      </c>
      <c r="J38" s="24">
        <f>IFERROR(VLOOKUP(L38,data67!B:K,8,FALSE),0)</f>
        <v>0</v>
      </c>
      <c r="K38" s="20">
        <f>IFERROR(VLOOKUP(L38,data67!B:K,9,FALSE),0)</f>
        <v>0</v>
      </c>
      <c r="L38" s="7" t="str">
        <f t="shared" si="0"/>
        <v/>
      </c>
    </row>
    <row r="39" spans="8:12" x14ac:dyDescent="0.6">
      <c r="H39" s="20" t="str">
        <f>IFERROR(VLOOKUP(L39,data67!B:K,6,FALSE),"0")</f>
        <v>0</v>
      </c>
      <c r="I39" s="24" t="str">
        <f>IFERROR(VLOOKUP(L39,data67!B:K,7,FALSE),"0")</f>
        <v>0</v>
      </c>
      <c r="J39" s="24">
        <f>IFERROR(VLOOKUP(L39,data67!B:K,8,FALSE),0)</f>
        <v>0</v>
      </c>
      <c r="K39" s="20">
        <f>IFERROR(VLOOKUP(L39,data67!B:K,9,FALSE),0)</f>
        <v>0</v>
      </c>
      <c r="L39" s="7" t="str">
        <f t="shared" si="0"/>
        <v/>
      </c>
    </row>
    <row r="40" spans="8:12" x14ac:dyDescent="0.6">
      <c r="H40" s="20" t="str">
        <f>IFERROR(VLOOKUP(L40,data67!B:K,6,FALSE),"0")</f>
        <v>0</v>
      </c>
      <c r="I40" s="24" t="str">
        <f>IFERROR(VLOOKUP(L40,data67!B:K,7,FALSE),"0")</f>
        <v>0</v>
      </c>
      <c r="J40" s="24">
        <f>IFERROR(VLOOKUP(L40,data67!B:K,8,FALSE),0)</f>
        <v>0</v>
      </c>
      <c r="K40" s="20">
        <f>IFERROR(VLOOKUP(L40,data67!B:K,9,FALSE),0)</f>
        <v>0</v>
      </c>
      <c r="L40" s="7" t="str">
        <f t="shared" si="0"/>
        <v/>
      </c>
    </row>
    <row r="41" spans="8:12" x14ac:dyDescent="0.6">
      <c r="H41" s="20" t="str">
        <f>IFERROR(VLOOKUP(L41,data67!B:K,6,FALSE),"0")</f>
        <v>0</v>
      </c>
      <c r="I41" s="24" t="str">
        <f>IFERROR(VLOOKUP(L41,data67!B:K,7,FALSE),"0")</f>
        <v>0</v>
      </c>
      <c r="J41" s="24">
        <f>IFERROR(VLOOKUP(L41,data67!B:K,8,FALSE),0)</f>
        <v>0</v>
      </c>
      <c r="K41" s="20">
        <f>IFERROR(VLOOKUP(L41,data67!B:K,9,FALSE),0)</f>
        <v>0</v>
      </c>
      <c r="L41" s="7" t="str">
        <f t="shared" si="0"/>
        <v/>
      </c>
    </row>
    <row r="42" spans="8:12" x14ac:dyDescent="0.6">
      <c r="H42" s="20" t="str">
        <f>IFERROR(VLOOKUP(L42,data67!B:K,6,FALSE),"0")</f>
        <v>0</v>
      </c>
      <c r="I42" s="24" t="str">
        <f>IFERROR(VLOOKUP(L42,data67!B:K,7,FALSE),"0")</f>
        <v>0</v>
      </c>
      <c r="J42" s="24">
        <f>IFERROR(VLOOKUP(L42,data67!B:K,8,FALSE),0)</f>
        <v>0</v>
      </c>
      <c r="K42" s="20">
        <f>IFERROR(VLOOKUP(L42,data67!B:K,9,FALSE),0)</f>
        <v>0</v>
      </c>
      <c r="L42" s="7" t="str">
        <f t="shared" si="0"/>
        <v/>
      </c>
    </row>
    <row r="43" spans="8:12" x14ac:dyDescent="0.6">
      <c r="H43" s="20" t="str">
        <f>IFERROR(VLOOKUP(L43,data67!B:K,6,FALSE),"0")</f>
        <v>0</v>
      </c>
      <c r="I43" s="24" t="str">
        <f>IFERROR(VLOOKUP(L43,data67!B:K,7,FALSE),"0")</f>
        <v>0</v>
      </c>
      <c r="J43" s="24">
        <f>IFERROR(VLOOKUP(L43,data67!B:K,8,FALSE),0)</f>
        <v>0</v>
      </c>
      <c r="K43" s="20">
        <f>IFERROR(VLOOKUP(L43,data67!B:K,9,FALSE),0)</f>
        <v>0</v>
      </c>
      <c r="L43" s="7" t="str">
        <f t="shared" si="0"/>
        <v/>
      </c>
    </row>
    <row r="44" spans="8:12" x14ac:dyDescent="0.6">
      <c r="H44" s="20" t="str">
        <f>IFERROR(VLOOKUP(L44,data67!B:K,6,FALSE),"0")</f>
        <v>0</v>
      </c>
      <c r="I44" s="24" t="str">
        <f>IFERROR(VLOOKUP(L44,data67!B:K,7,FALSE),"0")</f>
        <v>0</v>
      </c>
      <c r="J44" s="24">
        <f>IFERROR(VLOOKUP(L44,data67!B:K,8,FALSE),0)</f>
        <v>0</v>
      </c>
      <c r="K44" s="20">
        <f>IFERROR(VLOOKUP(L44,data67!B:K,9,FALSE),0)</f>
        <v>0</v>
      </c>
      <c r="L44" s="7" t="str">
        <f t="shared" si="0"/>
        <v/>
      </c>
    </row>
    <row r="45" spans="8:12" x14ac:dyDescent="0.6">
      <c r="H45" s="20" t="str">
        <f>IFERROR(VLOOKUP(L45,data67!B:K,6,FALSE),"0")</f>
        <v>0</v>
      </c>
      <c r="I45" s="24" t="str">
        <f>IFERROR(VLOOKUP(L45,data67!B:K,7,FALSE),"0")</f>
        <v>0</v>
      </c>
      <c r="J45" s="24">
        <f>IFERROR(VLOOKUP(L45,data67!B:K,8,FALSE),0)</f>
        <v>0</v>
      </c>
      <c r="K45" s="20">
        <f>IFERROR(VLOOKUP(L45,data67!B:K,9,FALSE),0)</f>
        <v>0</v>
      </c>
      <c r="L45" s="7" t="str">
        <f t="shared" si="0"/>
        <v/>
      </c>
    </row>
    <row r="46" spans="8:12" x14ac:dyDescent="0.6">
      <c r="H46" s="20" t="str">
        <f>IFERROR(VLOOKUP(L46,data67!B:K,6,FALSE),"0")</f>
        <v>0</v>
      </c>
      <c r="I46" s="24" t="str">
        <f>IFERROR(VLOOKUP(L46,data67!B:K,7,FALSE),"0")</f>
        <v>0</v>
      </c>
      <c r="J46" s="24">
        <f>IFERROR(VLOOKUP(L46,data67!B:K,8,FALSE),0)</f>
        <v>0</v>
      </c>
      <c r="K46" s="20">
        <f>IFERROR(VLOOKUP(L46,data67!B:K,9,FALSE),0)</f>
        <v>0</v>
      </c>
      <c r="L46" s="7" t="str">
        <f t="shared" si="0"/>
        <v/>
      </c>
    </row>
    <row r="47" spans="8:12" x14ac:dyDescent="0.6">
      <c r="H47" s="20" t="str">
        <f>IFERROR(VLOOKUP(L47,data67!B:K,6,FALSE),"0")</f>
        <v>0</v>
      </c>
      <c r="I47" s="24" t="str">
        <f>IFERROR(VLOOKUP(L47,data67!B:K,7,FALSE),"0")</f>
        <v>0</v>
      </c>
      <c r="J47" s="24">
        <f>IFERROR(VLOOKUP(L47,data67!B:K,8,FALSE),0)</f>
        <v>0</v>
      </c>
      <c r="K47" s="20">
        <f>IFERROR(VLOOKUP(L47,data67!B:K,9,FALSE),0)</f>
        <v>0</v>
      </c>
      <c r="L47" s="7" t="str">
        <f t="shared" si="0"/>
        <v/>
      </c>
    </row>
    <row r="48" spans="8:12" x14ac:dyDescent="0.6">
      <c r="H48" s="20" t="str">
        <f>IFERROR(VLOOKUP(L48,data67!B:K,6,FALSE),"0")</f>
        <v>0</v>
      </c>
      <c r="I48" s="24" t="str">
        <f>IFERROR(VLOOKUP(L48,data67!B:K,7,FALSE),"0")</f>
        <v>0</v>
      </c>
      <c r="J48" s="24">
        <f>IFERROR(VLOOKUP(L48,data67!B:K,8,FALSE),0)</f>
        <v>0</v>
      </c>
      <c r="K48" s="20">
        <f>IFERROR(VLOOKUP(L48,data67!B:K,9,FALSE),0)</f>
        <v>0</v>
      </c>
      <c r="L48" s="7" t="str">
        <f t="shared" si="0"/>
        <v/>
      </c>
    </row>
    <row r="49" spans="8:12" x14ac:dyDescent="0.6">
      <c r="H49" s="20" t="str">
        <f>IFERROR(VLOOKUP(L49,data67!B:K,6,FALSE),"0")</f>
        <v>0</v>
      </c>
      <c r="I49" s="24" t="str">
        <f>IFERROR(VLOOKUP(L49,data67!B:K,7,FALSE),"0")</f>
        <v>0</v>
      </c>
      <c r="J49" s="24">
        <f>IFERROR(VLOOKUP(L49,data67!B:K,8,FALSE),0)</f>
        <v>0</v>
      </c>
      <c r="K49" s="20">
        <f>IFERROR(VLOOKUP(L49,data67!B:K,9,FALSE),0)</f>
        <v>0</v>
      </c>
      <c r="L49" s="7" t="str">
        <f t="shared" si="0"/>
        <v/>
      </c>
    </row>
    <row r="50" spans="8:12" x14ac:dyDescent="0.6">
      <c r="H50" s="20" t="str">
        <f>IFERROR(VLOOKUP(L50,data67!B:K,6,FALSE),"0")</f>
        <v>0</v>
      </c>
      <c r="I50" s="24" t="str">
        <f>IFERROR(VLOOKUP(L50,data67!B:K,7,FALSE),"0")</f>
        <v>0</v>
      </c>
      <c r="J50" s="24">
        <f>IFERROR(VLOOKUP(L50,data67!B:K,8,FALSE),0)</f>
        <v>0</v>
      </c>
      <c r="K50" s="20">
        <f>IFERROR(VLOOKUP(L50,data67!B:K,9,FALSE),0)</f>
        <v>0</v>
      </c>
      <c r="L50" s="7" t="str">
        <f t="shared" si="0"/>
        <v/>
      </c>
    </row>
    <row r="51" spans="8:12" x14ac:dyDescent="0.6">
      <c r="H51" s="20" t="str">
        <f>IFERROR(VLOOKUP(L51,data67!B:K,6,FALSE),"0")</f>
        <v>0</v>
      </c>
      <c r="I51" s="24" t="str">
        <f>IFERROR(VLOOKUP(L51,data67!B:K,7,FALSE),"0")</f>
        <v>0</v>
      </c>
      <c r="J51" s="24">
        <f>IFERROR(VLOOKUP(L51,data67!B:K,8,FALSE),0)</f>
        <v>0</v>
      </c>
      <c r="K51" s="20">
        <f>IFERROR(VLOOKUP(L51,data67!B:K,9,FALSE),0)</f>
        <v>0</v>
      </c>
      <c r="L51" s="7" t="str">
        <f t="shared" si="0"/>
        <v/>
      </c>
    </row>
    <row r="52" spans="8:12" x14ac:dyDescent="0.6">
      <c r="H52" s="20" t="str">
        <f>IFERROR(VLOOKUP(L52,data67!B:K,6,FALSE),"0")</f>
        <v>0</v>
      </c>
      <c r="I52" s="24" t="str">
        <f>IFERROR(VLOOKUP(L52,data67!B:K,7,FALSE),"0")</f>
        <v>0</v>
      </c>
      <c r="J52" s="24">
        <f>IFERROR(VLOOKUP(L52,data67!B:K,8,FALSE),0)</f>
        <v>0</v>
      </c>
      <c r="K52" s="20">
        <f>IFERROR(VLOOKUP(L52,data67!B:K,9,FALSE),0)</f>
        <v>0</v>
      </c>
      <c r="L52" s="7" t="str">
        <f t="shared" si="0"/>
        <v/>
      </c>
    </row>
    <row r="53" spans="8:12" x14ac:dyDescent="0.6">
      <c r="H53" s="20" t="str">
        <f>IFERROR(VLOOKUP(L53,data67!B:K,6,FALSE),"0")</f>
        <v>0</v>
      </c>
      <c r="I53" s="24" t="str">
        <f>IFERROR(VLOOKUP(L53,data67!B:K,7,FALSE),"0")</f>
        <v>0</v>
      </c>
      <c r="J53" s="24">
        <f>IFERROR(VLOOKUP(L53,data67!B:K,8,FALSE),0)</f>
        <v>0</v>
      </c>
      <c r="K53" s="20">
        <f>IFERROR(VLOOKUP(L53,data67!B:K,9,FALSE),0)</f>
        <v>0</v>
      </c>
      <c r="L53" s="7" t="str">
        <f t="shared" si="0"/>
        <v/>
      </c>
    </row>
    <row r="54" spans="8:12" x14ac:dyDescent="0.6">
      <c r="H54" s="20" t="str">
        <f>IFERROR(VLOOKUP(L54,data67!B:K,6,FALSE),"0")</f>
        <v>0</v>
      </c>
      <c r="I54" s="24" t="str">
        <f>IFERROR(VLOOKUP(L54,data67!B:K,7,FALSE),"0")</f>
        <v>0</v>
      </c>
      <c r="J54" s="24">
        <f>IFERROR(VLOOKUP(L54,data67!B:K,8,FALSE),0)</f>
        <v>0</v>
      </c>
      <c r="K54" s="20">
        <f>IFERROR(VLOOKUP(L54,data67!B:K,9,FALSE),0)</f>
        <v>0</v>
      </c>
      <c r="L54" s="7" t="str">
        <f t="shared" si="0"/>
        <v/>
      </c>
    </row>
    <row r="55" spans="8:12" x14ac:dyDescent="0.6">
      <c r="H55" s="20" t="str">
        <f>IFERROR(VLOOKUP(L55,data67!B:K,6,FALSE),"0")</f>
        <v>0</v>
      </c>
      <c r="I55" s="24" t="str">
        <f>IFERROR(VLOOKUP(L55,data67!B:K,7,FALSE),"0")</f>
        <v>0</v>
      </c>
      <c r="J55" s="24">
        <f>IFERROR(VLOOKUP(L55,data67!B:K,8,FALSE),0)</f>
        <v>0</v>
      </c>
      <c r="K55" s="20">
        <f>IFERROR(VLOOKUP(L55,data67!B:K,9,FALSE),0)</f>
        <v>0</v>
      </c>
      <c r="L55" s="7" t="str">
        <f t="shared" si="0"/>
        <v/>
      </c>
    </row>
    <row r="56" spans="8:12" x14ac:dyDescent="0.6">
      <c r="H56" s="20" t="str">
        <f>IFERROR(VLOOKUP(L56,data67!B:K,6,FALSE),"0")</f>
        <v>0</v>
      </c>
      <c r="I56" s="24" t="str">
        <f>IFERROR(VLOOKUP(L56,data67!B:K,7,FALSE),"0")</f>
        <v>0</v>
      </c>
      <c r="J56" s="24">
        <f>IFERROR(VLOOKUP(L56,data67!B:K,8,FALSE),0)</f>
        <v>0</v>
      </c>
      <c r="K56" s="20">
        <f>IFERROR(VLOOKUP(L56,data67!B:K,9,FALSE),0)</f>
        <v>0</v>
      </c>
      <c r="L56" s="7" t="str">
        <f t="shared" si="0"/>
        <v/>
      </c>
    </row>
    <row r="57" spans="8:12" x14ac:dyDescent="0.6">
      <c r="H57" s="20" t="str">
        <f>IFERROR(VLOOKUP(L57,data67!B:K,6,FALSE),"0")</f>
        <v>0</v>
      </c>
      <c r="I57" s="24" t="str">
        <f>IFERROR(VLOOKUP(L57,data67!B:K,7,FALSE),"0")</f>
        <v>0</v>
      </c>
      <c r="J57" s="24">
        <f>IFERROR(VLOOKUP(L57,data67!B:K,8,FALSE),0)</f>
        <v>0</v>
      </c>
      <c r="K57" s="20">
        <f>IFERROR(VLOOKUP(L57,data67!B:K,9,FALSE),0)</f>
        <v>0</v>
      </c>
      <c r="L57" s="7" t="str">
        <f t="shared" si="0"/>
        <v/>
      </c>
    </row>
    <row r="58" spans="8:12" x14ac:dyDescent="0.6">
      <c r="H58" s="20" t="str">
        <f>IFERROR(VLOOKUP(L58,data67!B:K,6,FALSE),"0")</f>
        <v>0</v>
      </c>
      <c r="I58" s="24" t="str">
        <f>IFERROR(VLOOKUP(L58,data67!B:K,7,FALSE),"0")</f>
        <v>0</v>
      </c>
      <c r="J58" s="24">
        <f>IFERROR(VLOOKUP(L58,data67!B:K,8,FALSE),0)</f>
        <v>0</v>
      </c>
      <c r="K58" s="20">
        <f>IFERROR(VLOOKUP(L58,data67!B:K,9,FALSE),0)</f>
        <v>0</v>
      </c>
      <c r="L58" s="7" t="str">
        <f t="shared" si="0"/>
        <v/>
      </c>
    </row>
    <row r="59" spans="8:12" x14ac:dyDescent="0.6">
      <c r="H59" s="20" t="str">
        <f>IFERROR(VLOOKUP(L59,data67!B:K,6,FALSE),"0")</f>
        <v>0</v>
      </c>
      <c r="I59" s="24" t="str">
        <f>IFERROR(VLOOKUP(L59,data67!B:K,7,FALSE),"0")</f>
        <v>0</v>
      </c>
      <c r="J59" s="24">
        <f>IFERROR(VLOOKUP(L59,data67!B:K,8,FALSE),0)</f>
        <v>0</v>
      </c>
      <c r="K59" s="20">
        <f>IFERROR(VLOOKUP(L59,data67!B:K,9,FALSE),0)</f>
        <v>0</v>
      </c>
      <c r="L59" s="7" t="str">
        <f t="shared" si="0"/>
        <v/>
      </c>
    </row>
    <row r="60" spans="8:12" x14ac:dyDescent="0.6">
      <c r="H60" s="20" t="str">
        <f>IFERROR(VLOOKUP(L60,data67!B:K,6,FALSE),"0")</f>
        <v>0</v>
      </c>
      <c r="I60" s="24" t="str">
        <f>IFERROR(VLOOKUP(L60,data67!B:K,7,FALSE),"0")</f>
        <v>0</v>
      </c>
      <c r="J60" s="24">
        <f>IFERROR(VLOOKUP(L60,data67!B:K,8,FALSE),0)</f>
        <v>0</v>
      </c>
      <c r="K60" s="20">
        <f>IFERROR(VLOOKUP(L60,data67!B:K,9,FALSE),0)</f>
        <v>0</v>
      </c>
      <c r="L60" s="7" t="str">
        <f t="shared" si="0"/>
        <v/>
      </c>
    </row>
    <row r="61" spans="8:12" x14ac:dyDescent="0.6">
      <c r="H61" s="20" t="str">
        <f>IFERROR(VLOOKUP(L61,data67!B:K,6,FALSE),"0")</f>
        <v>0</v>
      </c>
      <c r="I61" s="24" t="str">
        <f>IFERROR(VLOOKUP(L61,data67!B:K,7,FALSE),"0")</f>
        <v>0</v>
      </c>
      <c r="J61" s="24">
        <f>IFERROR(VLOOKUP(L61,data67!B:K,8,FALSE),0)</f>
        <v>0</v>
      </c>
      <c r="K61" s="20">
        <f>IFERROR(VLOOKUP(L61,data67!B:K,9,FALSE),0)</f>
        <v>0</v>
      </c>
      <c r="L61" s="7" t="str">
        <f t="shared" si="0"/>
        <v/>
      </c>
    </row>
    <row r="62" spans="8:12" x14ac:dyDescent="0.6">
      <c r="H62" s="20" t="str">
        <f>IFERROR(VLOOKUP(L62,data67!B:K,6,FALSE),"0")</f>
        <v>0</v>
      </c>
      <c r="I62" s="24" t="str">
        <f>IFERROR(VLOOKUP(L62,data67!B:K,7,FALSE),"0")</f>
        <v>0</v>
      </c>
      <c r="J62" s="24">
        <f>IFERROR(VLOOKUP(L62,data67!B:K,8,FALSE),0)</f>
        <v>0</v>
      </c>
      <c r="K62" s="20">
        <f>IFERROR(VLOOKUP(L62,data67!B:K,9,FALSE),0)</f>
        <v>0</v>
      </c>
      <c r="L62" s="7" t="str">
        <f t="shared" si="0"/>
        <v/>
      </c>
    </row>
    <row r="63" spans="8:12" x14ac:dyDescent="0.6">
      <c r="H63" s="20" t="str">
        <f>IFERROR(VLOOKUP(L63,data67!B:K,6,FALSE),"0")</f>
        <v>0</v>
      </c>
      <c r="I63" s="24" t="str">
        <f>IFERROR(VLOOKUP(L63,data67!B:K,7,FALSE),"0")</f>
        <v>0</v>
      </c>
      <c r="J63" s="24">
        <f>IFERROR(VLOOKUP(L63,data67!B:K,8,FALSE),0)</f>
        <v>0</v>
      </c>
      <c r="K63" s="20">
        <f>IFERROR(VLOOKUP(L63,data67!B:K,9,FALSE),0)</f>
        <v>0</v>
      </c>
      <c r="L63" s="7" t="str">
        <f t="shared" si="0"/>
        <v/>
      </c>
    </row>
    <row r="64" spans="8:12" x14ac:dyDescent="0.6">
      <c r="H64" s="20" t="str">
        <f>IFERROR(VLOOKUP(L64,data67!B:K,6,FALSE),"0")</f>
        <v>0</v>
      </c>
      <c r="I64" s="24" t="str">
        <f>IFERROR(VLOOKUP(L64,data67!B:K,7,FALSE),"0")</f>
        <v>0</v>
      </c>
      <c r="J64" s="24">
        <f>IFERROR(VLOOKUP(L64,data67!B:K,8,FALSE),0)</f>
        <v>0</v>
      </c>
      <c r="K64" s="20">
        <f>IFERROR(VLOOKUP(L64,data67!B:K,9,FALSE),0)</f>
        <v>0</v>
      </c>
      <c r="L64" s="7" t="str">
        <f t="shared" si="0"/>
        <v/>
      </c>
    </row>
    <row r="65" spans="8:12" x14ac:dyDescent="0.6">
      <c r="H65" s="20" t="str">
        <f>IFERROR(VLOOKUP(L65,data67!B:K,6,FALSE),"0")</f>
        <v>0</v>
      </c>
      <c r="I65" s="24" t="str">
        <f>IFERROR(VLOOKUP(L65,data67!B:K,7,FALSE),"0")</f>
        <v>0</v>
      </c>
      <c r="J65" s="24">
        <f>IFERROR(VLOOKUP(L65,data67!B:K,8,FALSE),0)</f>
        <v>0</v>
      </c>
      <c r="K65" s="20">
        <f>IFERROR(VLOOKUP(L65,data67!B:K,9,FALSE),0)</f>
        <v>0</v>
      </c>
      <c r="L65" s="7" t="str">
        <f t="shared" si="0"/>
        <v/>
      </c>
    </row>
    <row r="66" spans="8:12" x14ac:dyDescent="0.6">
      <c r="H66" s="20" t="str">
        <f>IFERROR(VLOOKUP(L66,data67!B:K,6,FALSE),"0")</f>
        <v>0</v>
      </c>
      <c r="I66" s="24" t="str">
        <f>IFERROR(VLOOKUP(L66,data67!B:K,7,FALSE),"0")</f>
        <v>0</v>
      </c>
      <c r="J66" s="24">
        <f>IFERROR(VLOOKUP(L66,data67!B:K,8,FALSE),0)</f>
        <v>0</v>
      </c>
      <c r="K66" s="20">
        <f>IFERROR(VLOOKUP(L66,data67!B:K,9,FALSE),0)</f>
        <v>0</v>
      </c>
      <c r="L66" s="7" t="str">
        <f t="shared" si="0"/>
        <v/>
      </c>
    </row>
    <row r="67" spans="8:12" x14ac:dyDescent="0.6">
      <c r="H67" s="20" t="str">
        <f>IFERROR(VLOOKUP(L67,data67!B:K,6,FALSE),"0")</f>
        <v>0</v>
      </c>
      <c r="I67" s="24" t="str">
        <f>IFERROR(VLOOKUP(L67,data67!B:K,7,FALSE),"0")</f>
        <v>0</v>
      </c>
      <c r="J67" s="24">
        <f>IFERROR(VLOOKUP(L67,data67!B:K,8,FALSE),0)</f>
        <v>0</v>
      </c>
      <c r="K67" s="20">
        <f>IFERROR(VLOOKUP(L67,data67!B:K,9,FALSE),0)</f>
        <v>0</v>
      </c>
      <c r="L67" s="7" t="str">
        <f t="shared" si="0"/>
        <v/>
      </c>
    </row>
    <row r="68" spans="8:12" x14ac:dyDescent="0.6">
      <c r="H68" s="20" t="str">
        <f>IFERROR(VLOOKUP(L68,data67!B:K,6,FALSE),"0")</f>
        <v>0</v>
      </c>
      <c r="I68" s="24" t="str">
        <f>IFERROR(VLOOKUP(L68,data67!B:K,7,FALSE),"0")</f>
        <v>0</v>
      </c>
      <c r="J68" s="24">
        <f>IFERROR(VLOOKUP(L68,data67!B:K,8,FALSE),0)</f>
        <v>0</v>
      </c>
      <c r="K68" s="20">
        <f>IFERROR(VLOOKUP(L68,data67!B:K,9,FALSE),0)</f>
        <v>0</v>
      </c>
      <c r="L68" s="7" t="str">
        <f t="shared" si="0"/>
        <v/>
      </c>
    </row>
    <row r="69" spans="8:12" x14ac:dyDescent="0.6">
      <c r="H69" s="20" t="str">
        <f>IFERROR(VLOOKUP(L69,data67!B:K,6,FALSE),"0")</f>
        <v>0</v>
      </c>
      <c r="I69" s="24" t="str">
        <f>IFERROR(VLOOKUP(L69,data67!B:K,7,FALSE),"0")</f>
        <v>0</v>
      </c>
      <c r="J69" s="24">
        <f>IFERROR(VLOOKUP(L69,data67!B:K,8,FALSE),0)</f>
        <v>0</v>
      </c>
      <c r="K69" s="20">
        <f>IFERROR(VLOOKUP(L69,data67!B:K,9,FALSE),0)</f>
        <v>0</v>
      </c>
      <c r="L69" s="7" t="str">
        <f t="shared" si="0"/>
        <v/>
      </c>
    </row>
    <row r="70" spans="8:12" x14ac:dyDescent="0.6">
      <c r="H70" s="20" t="str">
        <f>IFERROR(VLOOKUP(L70,data67!B:K,6,FALSE),"0")</f>
        <v>0</v>
      </c>
      <c r="I70" s="24" t="str">
        <f>IFERROR(VLOOKUP(L70,data67!B:K,7,FALSE),"0")</f>
        <v>0</v>
      </c>
      <c r="J70" s="24">
        <f>IFERROR(VLOOKUP(L70,data67!B:K,8,FALSE),0)</f>
        <v>0</v>
      </c>
      <c r="K70" s="20">
        <f>IFERROR(VLOOKUP(L70,data67!B:K,9,FALSE),0)</f>
        <v>0</v>
      </c>
      <c r="L70" s="7" t="str">
        <f t="shared" si="0"/>
        <v/>
      </c>
    </row>
    <row r="71" spans="8:12" x14ac:dyDescent="0.6">
      <c r="H71" s="20" t="str">
        <f>IFERROR(VLOOKUP(L71,data67!B:K,6,FALSE),"0")</f>
        <v>0</v>
      </c>
      <c r="I71" s="24" t="str">
        <f>IFERROR(VLOOKUP(L71,data67!B:K,7,FALSE),"0")</f>
        <v>0</v>
      </c>
      <c r="J71" s="24">
        <f>IFERROR(VLOOKUP(L71,data67!B:K,8,FALSE),0)</f>
        <v>0</v>
      </c>
      <c r="K71" s="20">
        <f>IFERROR(VLOOKUP(L71,data67!B:K,9,FALSE),0)</f>
        <v>0</v>
      </c>
      <c r="L71" s="7" t="str">
        <f t="shared" ref="L71:L100" si="1">C71&amp;F71&amp;G71</f>
        <v/>
      </c>
    </row>
    <row r="72" spans="8:12" x14ac:dyDescent="0.6">
      <c r="H72" s="20" t="str">
        <f>IFERROR(VLOOKUP(L72,data67!B:K,6,FALSE),"0")</f>
        <v>0</v>
      </c>
      <c r="I72" s="24" t="str">
        <f>IFERROR(VLOOKUP(L72,data67!B:K,7,FALSE),"0")</f>
        <v>0</v>
      </c>
      <c r="J72" s="24">
        <f>IFERROR(VLOOKUP(L72,data67!B:K,8,FALSE),0)</f>
        <v>0</v>
      </c>
      <c r="K72" s="20">
        <f>IFERROR(VLOOKUP(L72,data67!B:K,9,FALSE),0)</f>
        <v>0</v>
      </c>
      <c r="L72" s="7" t="str">
        <f t="shared" si="1"/>
        <v/>
      </c>
    </row>
    <row r="73" spans="8:12" x14ac:dyDescent="0.6">
      <c r="H73" s="20" t="str">
        <f>IFERROR(VLOOKUP(L73,data67!B:K,6,FALSE),"0")</f>
        <v>0</v>
      </c>
      <c r="I73" s="24" t="str">
        <f>IFERROR(VLOOKUP(L73,data67!B:K,7,FALSE),"0")</f>
        <v>0</v>
      </c>
      <c r="J73" s="24">
        <f>IFERROR(VLOOKUP(L73,data67!B:K,8,FALSE),0)</f>
        <v>0</v>
      </c>
      <c r="K73" s="20">
        <f>IFERROR(VLOOKUP(L73,data67!B:K,9,FALSE),0)</f>
        <v>0</v>
      </c>
      <c r="L73" s="7" t="str">
        <f t="shared" si="1"/>
        <v/>
      </c>
    </row>
    <row r="74" spans="8:12" x14ac:dyDescent="0.6">
      <c r="H74" s="20" t="str">
        <f>IFERROR(VLOOKUP(L74,data67!B:K,6,FALSE),"0")</f>
        <v>0</v>
      </c>
      <c r="I74" s="24" t="str">
        <f>IFERROR(VLOOKUP(L74,data67!B:K,7,FALSE),"0")</f>
        <v>0</v>
      </c>
      <c r="J74" s="24">
        <f>IFERROR(VLOOKUP(L74,data67!B:K,8,FALSE),0)</f>
        <v>0</v>
      </c>
      <c r="K74" s="20">
        <f>IFERROR(VLOOKUP(L74,data67!B:K,9,FALSE),0)</f>
        <v>0</v>
      </c>
      <c r="L74" s="7" t="str">
        <f t="shared" si="1"/>
        <v/>
      </c>
    </row>
    <row r="75" spans="8:12" x14ac:dyDescent="0.6">
      <c r="H75" s="20" t="str">
        <f>IFERROR(VLOOKUP(L75,data67!B:K,6,FALSE),"0")</f>
        <v>0</v>
      </c>
      <c r="I75" s="24" t="str">
        <f>IFERROR(VLOOKUP(L75,data67!B:K,7,FALSE),"0")</f>
        <v>0</v>
      </c>
      <c r="J75" s="24">
        <f>IFERROR(VLOOKUP(L75,data67!B:K,8,FALSE),0)</f>
        <v>0</v>
      </c>
      <c r="K75" s="20">
        <f>IFERROR(VLOOKUP(L75,data67!B:K,9,FALSE),0)</f>
        <v>0</v>
      </c>
      <c r="L75" s="7" t="str">
        <f t="shared" si="1"/>
        <v/>
      </c>
    </row>
    <row r="76" spans="8:12" x14ac:dyDescent="0.6">
      <c r="H76" s="20" t="str">
        <f>IFERROR(VLOOKUP(L76,data67!B:K,6,FALSE),"0")</f>
        <v>0</v>
      </c>
      <c r="I76" s="24" t="str">
        <f>IFERROR(VLOOKUP(L76,data67!B:K,7,FALSE),"0")</f>
        <v>0</v>
      </c>
      <c r="J76" s="24">
        <f>IFERROR(VLOOKUP(L76,data67!B:K,8,FALSE),0)</f>
        <v>0</v>
      </c>
      <c r="K76" s="20">
        <f>IFERROR(VLOOKUP(L76,data67!B:K,9,FALSE),0)</f>
        <v>0</v>
      </c>
      <c r="L76" s="7" t="str">
        <f t="shared" si="1"/>
        <v/>
      </c>
    </row>
    <row r="77" spans="8:12" x14ac:dyDescent="0.6">
      <c r="H77" s="20" t="str">
        <f>IFERROR(VLOOKUP(L77,data67!B:K,6,FALSE),"0")</f>
        <v>0</v>
      </c>
      <c r="I77" s="24" t="str">
        <f>IFERROR(VLOOKUP(L77,data67!B:K,7,FALSE),"0")</f>
        <v>0</v>
      </c>
      <c r="J77" s="24">
        <f>IFERROR(VLOOKUP(L77,data67!B:K,8,FALSE),0)</f>
        <v>0</v>
      </c>
      <c r="K77" s="20">
        <f>IFERROR(VLOOKUP(L77,data67!B:K,9,FALSE),0)</f>
        <v>0</v>
      </c>
      <c r="L77" s="7" t="str">
        <f t="shared" si="1"/>
        <v/>
      </c>
    </row>
    <row r="78" spans="8:12" x14ac:dyDescent="0.6">
      <c r="H78" s="20" t="str">
        <f>IFERROR(VLOOKUP(L78,data67!B:K,6,FALSE),"0")</f>
        <v>0</v>
      </c>
      <c r="I78" s="24" t="str">
        <f>IFERROR(VLOOKUP(L78,data67!B:K,7,FALSE),"0")</f>
        <v>0</v>
      </c>
      <c r="J78" s="24">
        <f>IFERROR(VLOOKUP(L78,data67!B:K,8,FALSE),0)</f>
        <v>0</v>
      </c>
      <c r="K78" s="20">
        <f>IFERROR(VLOOKUP(L78,data67!B:K,9,FALSE),0)</f>
        <v>0</v>
      </c>
      <c r="L78" s="7" t="str">
        <f t="shared" si="1"/>
        <v/>
      </c>
    </row>
    <row r="79" spans="8:12" x14ac:dyDescent="0.6">
      <c r="H79" s="20" t="str">
        <f>IFERROR(VLOOKUP(L79,data67!B:K,6,FALSE),"0")</f>
        <v>0</v>
      </c>
      <c r="I79" s="24" t="str">
        <f>IFERROR(VLOOKUP(L79,data67!B:K,7,FALSE),"0")</f>
        <v>0</v>
      </c>
      <c r="J79" s="24">
        <f>IFERROR(VLOOKUP(L79,data67!B:K,8,FALSE),0)</f>
        <v>0</v>
      </c>
      <c r="K79" s="20">
        <f>IFERROR(VLOOKUP(L79,data67!B:K,9,FALSE),0)</f>
        <v>0</v>
      </c>
      <c r="L79" s="7" t="str">
        <f t="shared" si="1"/>
        <v/>
      </c>
    </row>
    <row r="80" spans="8:12" x14ac:dyDescent="0.6">
      <c r="H80" s="20" t="str">
        <f>IFERROR(VLOOKUP(L80,data67!B:K,6,FALSE),"0")</f>
        <v>0</v>
      </c>
      <c r="I80" s="24" t="str">
        <f>IFERROR(VLOOKUP(L80,data67!B:K,7,FALSE),"0")</f>
        <v>0</v>
      </c>
      <c r="J80" s="24">
        <f>IFERROR(VLOOKUP(L80,data67!B:K,8,FALSE),0)</f>
        <v>0</v>
      </c>
      <c r="K80" s="20">
        <f>IFERROR(VLOOKUP(L80,data67!B:K,9,FALSE),0)</f>
        <v>0</v>
      </c>
      <c r="L80" s="7" t="str">
        <f t="shared" si="1"/>
        <v/>
      </c>
    </row>
    <row r="81" spans="8:12" x14ac:dyDescent="0.6">
      <c r="H81" s="20" t="str">
        <f>IFERROR(VLOOKUP(L81,data67!B:K,6,FALSE),"0")</f>
        <v>0</v>
      </c>
      <c r="I81" s="24" t="str">
        <f>IFERROR(VLOOKUP(L81,data67!B:K,7,FALSE),"0")</f>
        <v>0</v>
      </c>
      <c r="J81" s="24">
        <f>IFERROR(VLOOKUP(L81,data67!B:K,8,FALSE),0)</f>
        <v>0</v>
      </c>
      <c r="K81" s="20">
        <f>IFERROR(VLOOKUP(L81,data67!B:K,9,FALSE),0)</f>
        <v>0</v>
      </c>
      <c r="L81" s="7" t="str">
        <f t="shared" si="1"/>
        <v/>
      </c>
    </row>
    <row r="82" spans="8:12" x14ac:dyDescent="0.6">
      <c r="H82" s="20" t="str">
        <f>IFERROR(VLOOKUP(L82,data67!B:K,6,FALSE),"0")</f>
        <v>0</v>
      </c>
      <c r="I82" s="24" t="str">
        <f>IFERROR(VLOOKUP(L82,data67!B:K,7,FALSE),"0")</f>
        <v>0</v>
      </c>
      <c r="J82" s="24">
        <f>IFERROR(VLOOKUP(L82,data67!B:K,8,FALSE),0)</f>
        <v>0</v>
      </c>
      <c r="K82" s="20">
        <f>IFERROR(VLOOKUP(L82,data67!B:K,9,FALSE),0)</f>
        <v>0</v>
      </c>
      <c r="L82" s="7" t="str">
        <f t="shared" si="1"/>
        <v/>
      </c>
    </row>
    <row r="83" spans="8:12" x14ac:dyDescent="0.6">
      <c r="H83" s="20" t="str">
        <f>IFERROR(VLOOKUP(L83,data67!B:K,6,FALSE),"0")</f>
        <v>0</v>
      </c>
      <c r="I83" s="24" t="str">
        <f>IFERROR(VLOOKUP(L83,data67!B:K,7,FALSE),"0")</f>
        <v>0</v>
      </c>
      <c r="J83" s="24">
        <f>IFERROR(VLOOKUP(L83,data67!B:K,8,FALSE),0)</f>
        <v>0</v>
      </c>
      <c r="K83" s="20">
        <f>IFERROR(VLOOKUP(L83,data67!B:K,9,FALSE),0)</f>
        <v>0</v>
      </c>
      <c r="L83" s="7" t="str">
        <f t="shared" si="1"/>
        <v/>
      </c>
    </row>
    <row r="84" spans="8:12" x14ac:dyDescent="0.6">
      <c r="H84" s="20" t="str">
        <f>IFERROR(VLOOKUP(L84,data67!B:K,6,FALSE),"0")</f>
        <v>0</v>
      </c>
      <c r="I84" s="24" t="str">
        <f>IFERROR(VLOOKUP(L84,data67!B:K,7,FALSE),"0")</f>
        <v>0</v>
      </c>
      <c r="J84" s="24">
        <f>IFERROR(VLOOKUP(L84,data67!B:K,8,FALSE),0)</f>
        <v>0</v>
      </c>
      <c r="K84" s="20">
        <f>IFERROR(VLOOKUP(L84,data67!B:K,9,FALSE),0)</f>
        <v>0</v>
      </c>
      <c r="L84" s="7" t="str">
        <f t="shared" si="1"/>
        <v/>
      </c>
    </row>
    <row r="85" spans="8:12" x14ac:dyDescent="0.6">
      <c r="H85" s="20" t="str">
        <f>IFERROR(VLOOKUP(L85,data67!B:K,6,FALSE),"0")</f>
        <v>0</v>
      </c>
      <c r="I85" s="24" t="str">
        <f>IFERROR(VLOOKUP(L85,data67!B:K,7,FALSE),"0")</f>
        <v>0</v>
      </c>
      <c r="J85" s="24">
        <f>IFERROR(VLOOKUP(L85,data67!B:K,8,FALSE),0)</f>
        <v>0</v>
      </c>
      <c r="K85" s="20">
        <f>IFERROR(VLOOKUP(L85,data67!B:K,9,FALSE),0)</f>
        <v>0</v>
      </c>
      <c r="L85" s="7" t="str">
        <f t="shared" si="1"/>
        <v/>
      </c>
    </row>
    <row r="86" spans="8:12" x14ac:dyDescent="0.6">
      <c r="H86" s="20" t="str">
        <f>IFERROR(VLOOKUP(L86,data67!B:K,6,FALSE),"0")</f>
        <v>0</v>
      </c>
      <c r="I86" s="24" t="str">
        <f>IFERROR(VLOOKUP(L86,data67!B:K,7,FALSE),"0")</f>
        <v>0</v>
      </c>
      <c r="J86" s="24">
        <f>IFERROR(VLOOKUP(L86,data67!B:K,8,FALSE),0)</f>
        <v>0</v>
      </c>
      <c r="K86" s="20">
        <f>IFERROR(VLOOKUP(L86,data67!B:K,9,FALSE),0)</f>
        <v>0</v>
      </c>
      <c r="L86" s="7" t="str">
        <f t="shared" si="1"/>
        <v/>
      </c>
    </row>
    <row r="87" spans="8:12" x14ac:dyDescent="0.6">
      <c r="H87" s="20" t="str">
        <f>IFERROR(VLOOKUP(L87,data67!B:K,6,FALSE),"0")</f>
        <v>0</v>
      </c>
      <c r="I87" s="24" t="str">
        <f>IFERROR(VLOOKUP(L87,data67!B:K,7,FALSE),"0")</f>
        <v>0</v>
      </c>
      <c r="J87" s="24">
        <f>IFERROR(VLOOKUP(L87,data67!B:K,8,FALSE),0)</f>
        <v>0</v>
      </c>
      <c r="K87" s="20">
        <f>IFERROR(VLOOKUP(L87,data67!B:K,9,FALSE),0)</f>
        <v>0</v>
      </c>
      <c r="L87" s="7" t="str">
        <f t="shared" si="1"/>
        <v/>
      </c>
    </row>
    <row r="88" spans="8:12" x14ac:dyDescent="0.6">
      <c r="H88" s="20" t="str">
        <f>IFERROR(VLOOKUP(L88,data67!B:K,6,FALSE),"0")</f>
        <v>0</v>
      </c>
      <c r="I88" s="24" t="str">
        <f>IFERROR(VLOOKUP(L88,data67!B:K,7,FALSE),"0")</f>
        <v>0</v>
      </c>
      <c r="J88" s="24">
        <f>IFERROR(VLOOKUP(L88,data67!B:K,8,FALSE),0)</f>
        <v>0</v>
      </c>
      <c r="K88" s="20">
        <f>IFERROR(VLOOKUP(L88,data67!B:K,9,FALSE),0)</f>
        <v>0</v>
      </c>
      <c r="L88" s="7" t="str">
        <f t="shared" si="1"/>
        <v/>
      </c>
    </row>
    <row r="89" spans="8:12" x14ac:dyDescent="0.6">
      <c r="H89" s="20" t="str">
        <f>IFERROR(VLOOKUP(L89,data67!B:K,6,FALSE),"0")</f>
        <v>0</v>
      </c>
      <c r="I89" s="24" t="str">
        <f>IFERROR(VLOOKUP(L89,data67!B:K,7,FALSE),"0")</f>
        <v>0</v>
      </c>
      <c r="J89" s="24">
        <f>IFERROR(VLOOKUP(L89,data67!B:K,8,FALSE),0)</f>
        <v>0</v>
      </c>
      <c r="K89" s="20">
        <f>IFERROR(VLOOKUP(L89,data67!B:K,9,FALSE),0)</f>
        <v>0</v>
      </c>
      <c r="L89" s="7" t="str">
        <f t="shared" si="1"/>
        <v/>
      </c>
    </row>
    <row r="90" spans="8:12" x14ac:dyDescent="0.6">
      <c r="H90" s="20" t="str">
        <f>IFERROR(VLOOKUP(L90,data67!B:K,6,FALSE),"0")</f>
        <v>0</v>
      </c>
      <c r="I90" s="24" t="str">
        <f>IFERROR(VLOOKUP(L90,data67!B:K,7,FALSE),"0")</f>
        <v>0</v>
      </c>
      <c r="J90" s="24">
        <f>IFERROR(VLOOKUP(L90,data67!B:K,8,FALSE),0)</f>
        <v>0</v>
      </c>
      <c r="K90" s="20">
        <f>IFERROR(VLOOKUP(L90,data67!B:K,9,FALSE),0)</f>
        <v>0</v>
      </c>
      <c r="L90" s="7" t="str">
        <f t="shared" si="1"/>
        <v/>
      </c>
    </row>
    <row r="91" spans="8:12" x14ac:dyDescent="0.6">
      <c r="H91" s="20" t="str">
        <f>IFERROR(VLOOKUP(L91,data67!B:K,6,FALSE),"0")</f>
        <v>0</v>
      </c>
      <c r="I91" s="24" t="str">
        <f>IFERROR(VLOOKUP(L91,data67!B:K,7,FALSE),"0")</f>
        <v>0</v>
      </c>
      <c r="J91" s="24">
        <f>IFERROR(VLOOKUP(L91,data67!B:K,8,FALSE),0)</f>
        <v>0</v>
      </c>
      <c r="K91" s="20">
        <f>IFERROR(VLOOKUP(L91,data67!B:K,9,FALSE),0)</f>
        <v>0</v>
      </c>
      <c r="L91" s="7" t="str">
        <f t="shared" si="1"/>
        <v/>
      </c>
    </row>
    <row r="92" spans="8:12" x14ac:dyDescent="0.6">
      <c r="H92" s="20" t="str">
        <f>IFERROR(VLOOKUP(L92,data67!B:K,6,FALSE),"0")</f>
        <v>0</v>
      </c>
      <c r="I92" s="24" t="str">
        <f>IFERROR(VLOOKUP(L92,data67!B:K,7,FALSE),"0")</f>
        <v>0</v>
      </c>
      <c r="J92" s="24">
        <f>IFERROR(VLOOKUP(L92,data67!B:K,8,FALSE),0)</f>
        <v>0</v>
      </c>
      <c r="K92" s="20">
        <f>IFERROR(VLOOKUP(L92,data67!B:K,9,FALSE),0)</f>
        <v>0</v>
      </c>
      <c r="L92" s="7" t="str">
        <f t="shared" si="1"/>
        <v/>
      </c>
    </row>
    <row r="93" spans="8:12" x14ac:dyDescent="0.6">
      <c r="H93" s="20" t="str">
        <f>IFERROR(VLOOKUP(L93,data67!B:K,6,FALSE),"0")</f>
        <v>0</v>
      </c>
      <c r="I93" s="24" t="str">
        <f>IFERROR(VLOOKUP(L93,data67!B:K,7,FALSE),"0")</f>
        <v>0</v>
      </c>
      <c r="J93" s="24">
        <f>IFERROR(VLOOKUP(L93,data67!B:K,8,FALSE),0)</f>
        <v>0</v>
      </c>
      <c r="K93" s="20">
        <f>IFERROR(VLOOKUP(L93,data67!B:K,9,FALSE),0)</f>
        <v>0</v>
      </c>
      <c r="L93" s="7" t="str">
        <f t="shared" si="1"/>
        <v/>
      </c>
    </row>
    <row r="94" spans="8:12" x14ac:dyDescent="0.6">
      <c r="H94" s="20" t="str">
        <f>IFERROR(VLOOKUP(L94,data67!B:K,6,FALSE),"0")</f>
        <v>0</v>
      </c>
      <c r="I94" s="24" t="str">
        <f>IFERROR(VLOOKUP(L94,data67!B:K,7,FALSE),"0")</f>
        <v>0</v>
      </c>
      <c r="J94" s="24">
        <f>IFERROR(VLOOKUP(L94,data67!B:K,8,FALSE),0)</f>
        <v>0</v>
      </c>
      <c r="K94" s="20">
        <f>IFERROR(VLOOKUP(L94,data67!B:K,9,FALSE),0)</f>
        <v>0</v>
      </c>
      <c r="L94" s="7" t="str">
        <f t="shared" si="1"/>
        <v/>
      </c>
    </row>
    <row r="95" spans="8:12" x14ac:dyDescent="0.6">
      <c r="H95" s="20" t="str">
        <f>IFERROR(VLOOKUP(L95,data67!B:K,6,FALSE),"0")</f>
        <v>0</v>
      </c>
      <c r="I95" s="24" t="str">
        <f>IFERROR(VLOOKUP(L95,data67!B:K,7,FALSE),"0")</f>
        <v>0</v>
      </c>
      <c r="J95" s="24">
        <f>IFERROR(VLOOKUP(L95,data67!B:K,8,FALSE),0)</f>
        <v>0</v>
      </c>
      <c r="K95" s="20">
        <f>IFERROR(VLOOKUP(L95,data67!B:K,9,FALSE),0)</f>
        <v>0</v>
      </c>
      <c r="L95" s="7" t="str">
        <f t="shared" si="1"/>
        <v/>
      </c>
    </row>
    <row r="96" spans="8:12" x14ac:dyDescent="0.6">
      <c r="H96" s="20" t="str">
        <f>IFERROR(VLOOKUP(L96,data67!B:K,6,FALSE),"0")</f>
        <v>0</v>
      </c>
      <c r="I96" s="24" t="str">
        <f>IFERROR(VLOOKUP(L96,data67!B:K,7,FALSE),"0")</f>
        <v>0</v>
      </c>
      <c r="J96" s="24">
        <f>IFERROR(VLOOKUP(L96,data67!B:K,8,FALSE),0)</f>
        <v>0</v>
      </c>
      <c r="K96" s="20">
        <f>IFERROR(VLOOKUP(L96,data67!B:K,9,FALSE),0)</f>
        <v>0</v>
      </c>
      <c r="L96" s="7" t="str">
        <f t="shared" si="1"/>
        <v/>
      </c>
    </row>
    <row r="97" spans="8:12" x14ac:dyDescent="0.6">
      <c r="H97" s="20" t="str">
        <f>IFERROR(VLOOKUP(L97,data67!B:K,6,FALSE),"0")</f>
        <v>0</v>
      </c>
      <c r="I97" s="24" t="str">
        <f>IFERROR(VLOOKUP(L97,data67!B:K,7,FALSE),"0")</f>
        <v>0</v>
      </c>
      <c r="J97" s="24">
        <f>IFERROR(VLOOKUP(L97,data67!B:K,8,FALSE),0)</f>
        <v>0</v>
      </c>
      <c r="K97" s="20">
        <f>IFERROR(VLOOKUP(L97,data67!B:K,9,FALSE),0)</f>
        <v>0</v>
      </c>
      <c r="L97" s="7" t="str">
        <f t="shared" si="1"/>
        <v/>
      </c>
    </row>
    <row r="98" spans="8:12" x14ac:dyDescent="0.6">
      <c r="H98" s="20" t="str">
        <f>IFERROR(VLOOKUP(L98,data67!B:K,6,FALSE),"0")</f>
        <v>0</v>
      </c>
      <c r="I98" s="24" t="str">
        <f>IFERROR(VLOOKUP(L98,data67!B:K,7,FALSE),"0")</f>
        <v>0</v>
      </c>
      <c r="J98" s="24">
        <f>IFERROR(VLOOKUP(L98,data67!B:K,8,FALSE),0)</f>
        <v>0</v>
      </c>
      <c r="K98" s="20">
        <f>IFERROR(VLOOKUP(L98,data67!B:K,9,FALSE),0)</f>
        <v>0</v>
      </c>
      <c r="L98" s="7" t="str">
        <f t="shared" si="1"/>
        <v/>
      </c>
    </row>
    <row r="99" spans="8:12" x14ac:dyDescent="0.6">
      <c r="H99" s="20" t="str">
        <f>IFERROR(VLOOKUP(L99,data67!B:K,6,FALSE),"0")</f>
        <v>0</v>
      </c>
      <c r="I99" s="24" t="str">
        <f>IFERROR(VLOOKUP(L99,data67!B:K,7,FALSE),"0")</f>
        <v>0</v>
      </c>
      <c r="J99" s="24">
        <f>IFERROR(VLOOKUP(L99,data67!B:K,8,FALSE),0)</f>
        <v>0</v>
      </c>
      <c r="K99" s="20">
        <f>IFERROR(VLOOKUP(L99,data67!B:K,9,FALSE),0)</f>
        <v>0</v>
      </c>
      <c r="L99" s="7" t="str">
        <f t="shared" si="1"/>
        <v/>
      </c>
    </row>
    <row r="100" spans="8:12" x14ac:dyDescent="0.6">
      <c r="H100" s="20" t="str">
        <f>IFERROR(VLOOKUP(L100,data67!B:K,6,FALSE),"0")</f>
        <v>0</v>
      </c>
      <c r="I100" s="24" t="str">
        <f>IFERROR(VLOOKUP(L100,data67!B:K,7,FALSE),"0")</f>
        <v>0</v>
      </c>
      <c r="J100" s="24">
        <f>IFERROR(VLOOKUP(L100,data67!B:K,8,FALSE),0)</f>
        <v>0</v>
      </c>
      <c r="K100" s="20">
        <f>IFERROR(VLOOKUP(L100,data67!B:K,9,FALSE),0)</f>
        <v>0</v>
      </c>
      <c r="L100" s="7" t="str">
        <f t="shared" si="1"/>
        <v/>
      </c>
    </row>
  </sheetData>
  <mergeCells count="8">
    <mergeCell ref="A1:K1"/>
    <mergeCell ref="A2:K2"/>
    <mergeCell ref="F4:H4"/>
    <mergeCell ref="I4:K4"/>
    <mergeCell ref="A4:A5"/>
    <mergeCell ref="B4:B5"/>
    <mergeCell ref="C4:C5"/>
    <mergeCell ref="D4:E4"/>
  </mergeCells>
  <dataValidations count="2">
    <dataValidation type="list" allowBlank="1" showInputMessage="1" showErrorMessage="1" sqref="F6:F100" xr:uid="{91A942BF-46A3-4C89-A8DE-C5CB23556143}">
      <formula1>"1,2,3"</formula1>
    </dataValidation>
    <dataValidation type="list" allowBlank="1" showInputMessage="1" showErrorMessage="1" sqref="C6:C225" xr:uid="{B0F132C0-E959-4D18-8C86-C14D6F7FF16C}">
      <formula1>"1,2,3,4,5,6,7,8"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B717D-F4DE-4FD1-9423-2E0F338B23C3}">
  <dimension ref="A1:K100"/>
  <sheetViews>
    <sheetView view="pageBreakPreview" zoomScale="116" zoomScaleNormal="100" workbookViewId="0">
      <selection activeCell="G6" sqref="F6:G6"/>
    </sheetView>
  </sheetViews>
  <sheetFormatPr defaultRowHeight="20.65" x14ac:dyDescent="0.6"/>
  <cols>
    <col min="1" max="1" width="6.5625" style="12" customWidth="1"/>
    <col min="2" max="2" width="21.5625" style="24" customWidth="1"/>
    <col min="3" max="3" width="16.8125" style="24" customWidth="1"/>
    <col min="4" max="4" width="12.1875" style="24" customWidth="1"/>
    <col min="5" max="5" width="15.75" style="24" customWidth="1"/>
    <col min="6" max="6" width="6.25" style="12" customWidth="1"/>
    <col min="7" max="7" width="6.375" style="12" customWidth="1"/>
    <col min="8" max="8" width="14.6875" style="20" customWidth="1"/>
    <col min="9" max="10" width="6.4375" style="12" customWidth="1"/>
    <col min="11" max="11" width="16.3125" style="20" customWidth="1"/>
    <col min="12" max="16384" width="9" style="7"/>
  </cols>
  <sheetData>
    <row r="1" spans="1:11" s="8" customFormat="1" x14ac:dyDescent="0.35">
      <c r="A1" s="27" t="s">
        <v>116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s="8" customFormat="1" x14ac:dyDescent="0.35">
      <c r="A2" s="27" t="s">
        <v>91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8" customFormat="1" ht="13.5" hidden="1" customHeight="1" x14ac:dyDescent="0.35">
      <c r="A3" s="17"/>
      <c r="B3" s="22"/>
      <c r="C3" s="22"/>
      <c r="D3" s="22"/>
      <c r="E3" s="22"/>
      <c r="F3" s="17"/>
      <c r="G3" s="17"/>
      <c r="H3" s="21"/>
      <c r="I3" s="17"/>
      <c r="J3" s="17"/>
      <c r="K3" s="21"/>
    </row>
    <row r="4" spans="1:11" s="8" customFormat="1" x14ac:dyDescent="0.35">
      <c r="A4" s="31" t="s">
        <v>92</v>
      </c>
      <c r="B4" s="32" t="s">
        <v>93</v>
      </c>
      <c r="C4" s="33" t="s">
        <v>130</v>
      </c>
      <c r="D4" s="32" t="s">
        <v>95</v>
      </c>
      <c r="E4" s="32"/>
      <c r="F4" s="31" t="s">
        <v>114</v>
      </c>
      <c r="G4" s="31"/>
      <c r="H4" s="31"/>
      <c r="I4" s="31" t="s">
        <v>115</v>
      </c>
      <c r="J4" s="31"/>
      <c r="K4" s="31"/>
    </row>
    <row r="5" spans="1:11" s="8" customFormat="1" x14ac:dyDescent="0.35">
      <c r="A5" s="28"/>
      <c r="B5" s="29"/>
      <c r="C5" s="34"/>
      <c r="D5" s="23" t="s">
        <v>87</v>
      </c>
      <c r="E5" s="23" t="s">
        <v>96</v>
      </c>
      <c r="F5" s="10" t="s">
        <v>0</v>
      </c>
      <c r="G5" s="10" t="s">
        <v>98</v>
      </c>
      <c r="H5" s="19" t="s">
        <v>99</v>
      </c>
      <c r="I5" s="10" t="s">
        <v>0</v>
      </c>
      <c r="J5" s="10" t="s">
        <v>98</v>
      </c>
      <c r="K5" s="19" t="s">
        <v>99</v>
      </c>
    </row>
    <row r="6" spans="1:11" x14ac:dyDescent="0.6">
      <c r="A6" s="12">
        <v>1</v>
      </c>
      <c r="B6" s="24">
        <f>ชดเชย67!B6</f>
        <v>0</v>
      </c>
      <c r="C6" s="24">
        <f>ชดเชย67!C6</f>
        <v>0</v>
      </c>
      <c r="D6" s="24">
        <f>ชดเชย67!D6</f>
        <v>0</v>
      </c>
      <c r="E6" s="24">
        <f>ชดเชย67!E6</f>
        <v>0</v>
      </c>
      <c r="H6" s="20">
        <f>IFERROR(VLOOKUP(F6&amp;G6,data!A:D,4,FALSE),0)</f>
        <v>0</v>
      </c>
      <c r="K6" s="20">
        <f>IFERROR(VLOOKUP(I6&amp;J6,data!A:D,4,FALSE),0)</f>
        <v>0</v>
      </c>
    </row>
    <row r="7" spans="1:11" x14ac:dyDescent="0.6">
      <c r="H7" s="20">
        <f>IFERROR(VLOOKUP(F7&amp;G7,data!A:D,4,FALSE),0)</f>
        <v>0</v>
      </c>
      <c r="K7" s="20">
        <f>IFERROR(VLOOKUP(I7&amp;J7,data!A:D,4,FALSE),0)</f>
        <v>0</v>
      </c>
    </row>
    <row r="8" spans="1:11" x14ac:dyDescent="0.6">
      <c r="H8" s="20">
        <f>IFERROR(VLOOKUP(F8&amp;G8,data!A:D,4,FALSE),0)</f>
        <v>0</v>
      </c>
      <c r="K8" s="20">
        <f>IFERROR(VLOOKUP(I8&amp;J8,data!A:D,4,FALSE),0)</f>
        <v>0</v>
      </c>
    </row>
    <row r="9" spans="1:11" x14ac:dyDescent="0.6">
      <c r="H9" s="20">
        <f>IFERROR(VLOOKUP(F9&amp;G9,data!A:D,4,FALSE),0)</f>
        <v>0</v>
      </c>
      <c r="K9" s="20">
        <f>IFERROR(VLOOKUP(I9&amp;J9,data!A:D,4,FALSE),0)</f>
        <v>0</v>
      </c>
    </row>
    <row r="10" spans="1:11" x14ac:dyDescent="0.6">
      <c r="H10" s="20">
        <f>IFERROR(VLOOKUP(F10&amp;G10,data!A:D,4,FALSE),0)</f>
        <v>0</v>
      </c>
      <c r="K10" s="20">
        <f>IFERROR(VLOOKUP(I10&amp;J10,data!A:D,4,FALSE),0)</f>
        <v>0</v>
      </c>
    </row>
    <row r="11" spans="1:11" x14ac:dyDescent="0.6">
      <c r="H11" s="20">
        <f>IFERROR(VLOOKUP(F11&amp;G11,data!A:D,4,FALSE),0)</f>
        <v>0</v>
      </c>
      <c r="K11" s="20">
        <f>IFERROR(VLOOKUP(I11&amp;J11,data!A:D,4,FALSE),0)</f>
        <v>0</v>
      </c>
    </row>
    <row r="12" spans="1:11" x14ac:dyDescent="0.6">
      <c r="H12" s="20">
        <f>IFERROR(VLOOKUP(F12&amp;G12,data!A:D,4,FALSE),0)</f>
        <v>0</v>
      </c>
      <c r="K12" s="20">
        <f>IFERROR(VLOOKUP(I12&amp;J12,data!A:D,4,FALSE),0)</f>
        <v>0</v>
      </c>
    </row>
    <row r="13" spans="1:11" x14ac:dyDescent="0.6">
      <c r="H13" s="20">
        <f>IFERROR(VLOOKUP(F13&amp;G13,data!A:D,4,FALSE),0)</f>
        <v>0</v>
      </c>
      <c r="K13" s="20">
        <f>IFERROR(VLOOKUP(I13&amp;J13,data!A:D,4,FALSE),0)</f>
        <v>0</v>
      </c>
    </row>
    <row r="14" spans="1:11" x14ac:dyDescent="0.6">
      <c r="H14" s="20">
        <f>IFERROR(VLOOKUP(F14&amp;G14,data!A:D,4,FALSE),0)</f>
        <v>0</v>
      </c>
      <c r="K14" s="20">
        <f>IFERROR(VLOOKUP(I14&amp;J14,data!A:D,4,FALSE),0)</f>
        <v>0</v>
      </c>
    </row>
    <row r="15" spans="1:11" x14ac:dyDescent="0.6">
      <c r="H15" s="20">
        <f>IFERROR(VLOOKUP(F15&amp;G15,data!A:D,4,FALSE),0)</f>
        <v>0</v>
      </c>
      <c r="K15" s="20">
        <f>IFERROR(VLOOKUP(I15&amp;J15,data!A:D,4,FALSE),0)</f>
        <v>0</v>
      </c>
    </row>
    <row r="16" spans="1:11" x14ac:dyDescent="0.6">
      <c r="H16" s="20">
        <f>IFERROR(VLOOKUP(F16&amp;G16,data!A:D,4,FALSE),0)</f>
        <v>0</v>
      </c>
      <c r="K16" s="20">
        <f>IFERROR(VLOOKUP(I16&amp;J16,data!A:D,4,FALSE),0)</f>
        <v>0</v>
      </c>
    </row>
    <row r="17" spans="8:11" x14ac:dyDescent="0.6">
      <c r="H17" s="20">
        <f>IFERROR(VLOOKUP(F17&amp;G17,data!A:D,4,FALSE),0)</f>
        <v>0</v>
      </c>
      <c r="K17" s="20">
        <f>IFERROR(VLOOKUP(I17&amp;J17,data!A:D,4,FALSE),0)</f>
        <v>0</v>
      </c>
    </row>
    <row r="18" spans="8:11" x14ac:dyDescent="0.6">
      <c r="H18" s="20">
        <f>IFERROR(VLOOKUP(F18&amp;G18,data!A:D,4,FALSE),0)</f>
        <v>0</v>
      </c>
      <c r="K18" s="20">
        <f>IFERROR(VLOOKUP(I18&amp;J18,data!A:D,4,FALSE),0)</f>
        <v>0</v>
      </c>
    </row>
    <row r="19" spans="8:11" x14ac:dyDescent="0.6">
      <c r="H19" s="20">
        <f>IFERROR(VLOOKUP(F19&amp;G19,data!A:D,4,FALSE),0)</f>
        <v>0</v>
      </c>
      <c r="K19" s="20">
        <f>IFERROR(VLOOKUP(I19&amp;J19,data!A:D,4,FALSE),0)</f>
        <v>0</v>
      </c>
    </row>
    <row r="20" spans="8:11" x14ac:dyDescent="0.6">
      <c r="H20" s="20">
        <f>IFERROR(VLOOKUP(F20&amp;G20,data!A:D,4,FALSE),0)</f>
        <v>0</v>
      </c>
      <c r="K20" s="20">
        <f>IFERROR(VLOOKUP(I20&amp;J20,data!A:D,4,FALSE),0)</f>
        <v>0</v>
      </c>
    </row>
    <row r="21" spans="8:11" x14ac:dyDescent="0.6">
      <c r="H21" s="20">
        <f>IFERROR(VLOOKUP(F21&amp;G21,data!A:D,4,FALSE),0)</f>
        <v>0</v>
      </c>
      <c r="K21" s="20">
        <f>IFERROR(VLOOKUP(I21&amp;J21,data!A:D,4,FALSE),0)</f>
        <v>0</v>
      </c>
    </row>
    <row r="22" spans="8:11" x14ac:dyDescent="0.6">
      <c r="H22" s="20">
        <f>IFERROR(VLOOKUP(F22&amp;G22,data!A:D,4,FALSE),0)</f>
        <v>0</v>
      </c>
      <c r="K22" s="20">
        <f>IFERROR(VLOOKUP(I22&amp;J22,data!A:D,4,FALSE),0)</f>
        <v>0</v>
      </c>
    </row>
    <row r="23" spans="8:11" x14ac:dyDescent="0.6">
      <c r="H23" s="20">
        <f>IFERROR(VLOOKUP(F23&amp;G23,data!A:D,4,FALSE),0)</f>
        <v>0</v>
      </c>
      <c r="K23" s="20">
        <f>IFERROR(VLOOKUP(I23&amp;J23,data!A:D,4,FALSE),0)</f>
        <v>0</v>
      </c>
    </row>
    <row r="24" spans="8:11" x14ac:dyDescent="0.6">
      <c r="H24" s="20">
        <f>IFERROR(VLOOKUP(F24&amp;G24,data!A:D,4,FALSE),0)</f>
        <v>0</v>
      </c>
      <c r="K24" s="20">
        <f>IFERROR(VLOOKUP(I24&amp;J24,data!A:D,4,FALSE),0)</f>
        <v>0</v>
      </c>
    </row>
    <row r="25" spans="8:11" x14ac:dyDescent="0.6">
      <c r="H25" s="20">
        <f>IFERROR(VLOOKUP(F25&amp;G25,data!A:D,4,FALSE),0)</f>
        <v>0</v>
      </c>
      <c r="K25" s="20">
        <f>IFERROR(VLOOKUP(I25&amp;J25,data!A:D,4,FALSE),0)</f>
        <v>0</v>
      </c>
    </row>
    <row r="26" spans="8:11" x14ac:dyDescent="0.6">
      <c r="H26" s="20">
        <f>IFERROR(VLOOKUP(F26&amp;G26,data!A:D,4,FALSE),0)</f>
        <v>0</v>
      </c>
      <c r="K26" s="20">
        <f>IFERROR(VLOOKUP(I26&amp;J26,data!A:D,4,FALSE),0)</f>
        <v>0</v>
      </c>
    </row>
    <row r="27" spans="8:11" x14ac:dyDescent="0.6">
      <c r="H27" s="20">
        <f>IFERROR(VLOOKUP(F27&amp;G27,data!A:D,4,FALSE),0)</f>
        <v>0</v>
      </c>
      <c r="K27" s="20">
        <f>IFERROR(VLOOKUP(I27&amp;J27,data!A:D,4,FALSE),0)</f>
        <v>0</v>
      </c>
    </row>
    <row r="28" spans="8:11" x14ac:dyDescent="0.6">
      <c r="H28" s="20">
        <f>IFERROR(VLOOKUP(F28&amp;G28,data!A:D,4,FALSE),0)</f>
        <v>0</v>
      </c>
      <c r="K28" s="20">
        <f>IFERROR(VLOOKUP(I28&amp;J28,data!A:D,4,FALSE),0)</f>
        <v>0</v>
      </c>
    </row>
    <row r="29" spans="8:11" x14ac:dyDescent="0.6">
      <c r="H29" s="20">
        <f>IFERROR(VLOOKUP(F29&amp;G29,data!A:D,4,FALSE),0)</f>
        <v>0</v>
      </c>
      <c r="K29" s="20">
        <f>IFERROR(VLOOKUP(I29&amp;J29,data!A:D,4,FALSE),0)</f>
        <v>0</v>
      </c>
    </row>
    <row r="30" spans="8:11" x14ac:dyDescent="0.6">
      <c r="H30" s="20">
        <f>IFERROR(VLOOKUP(F30&amp;G30,data!A:D,4,FALSE),0)</f>
        <v>0</v>
      </c>
      <c r="K30" s="20">
        <f>IFERROR(VLOOKUP(I30&amp;J30,data!A:D,4,FALSE),0)</f>
        <v>0</v>
      </c>
    </row>
    <row r="31" spans="8:11" x14ac:dyDescent="0.6">
      <c r="H31" s="20">
        <f>IFERROR(VLOOKUP(F31&amp;G31,data!A:D,4,FALSE),0)</f>
        <v>0</v>
      </c>
      <c r="K31" s="20">
        <f>IFERROR(VLOOKUP(I31&amp;J31,data!A:D,4,FALSE),0)</f>
        <v>0</v>
      </c>
    </row>
    <row r="32" spans="8:11" x14ac:dyDescent="0.6">
      <c r="H32" s="20">
        <f>IFERROR(VLOOKUP(F32&amp;G32,data!A:D,4,FALSE),0)</f>
        <v>0</v>
      </c>
      <c r="K32" s="20">
        <f>IFERROR(VLOOKUP(I32&amp;J32,data!A:D,4,FALSE),0)</f>
        <v>0</v>
      </c>
    </row>
    <row r="33" spans="8:11" x14ac:dyDescent="0.6">
      <c r="H33" s="20">
        <f>IFERROR(VLOOKUP(F33&amp;G33,data!A:D,4,FALSE),0)</f>
        <v>0</v>
      </c>
      <c r="K33" s="20">
        <f>IFERROR(VLOOKUP(I33&amp;J33,data!A:D,4,FALSE),0)</f>
        <v>0</v>
      </c>
    </row>
    <row r="34" spans="8:11" x14ac:dyDescent="0.6">
      <c r="H34" s="20">
        <f>IFERROR(VLOOKUP(F34&amp;G34,data!A:D,4,FALSE),0)</f>
        <v>0</v>
      </c>
      <c r="K34" s="20">
        <f>IFERROR(VLOOKUP(I34&amp;J34,data!A:D,4,FALSE),0)</f>
        <v>0</v>
      </c>
    </row>
    <row r="35" spans="8:11" x14ac:dyDescent="0.6">
      <c r="H35" s="20">
        <f>IFERROR(VLOOKUP(F35&amp;G35,data!A:D,4,FALSE),0)</f>
        <v>0</v>
      </c>
      <c r="K35" s="20">
        <f>IFERROR(VLOOKUP(I35&amp;J35,data!A:D,4,FALSE),0)</f>
        <v>0</v>
      </c>
    </row>
    <row r="36" spans="8:11" x14ac:dyDescent="0.6">
      <c r="H36" s="20">
        <f>IFERROR(VLOOKUP(F36&amp;G36,data!A:D,4,FALSE),0)</f>
        <v>0</v>
      </c>
      <c r="K36" s="20">
        <f>IFERROR(VLOOKUP(I36&amp;J36,data!A:D,4,FALSE),0)</f>
        <v>0</v>
      </c>
    </row>
    <row r="37" spans="8:11" x14ac:dyDescent="0.6">
      <c r="H37" s="20">
        <f>IFERROR(VLOOKUP(F37&amp;G37,data!A:D,4,FALSE),0)</f>
        <v>0</v>
      </c>
      <c r="K37" s="20">
        <f>IFERROR(VLOOKUP(I37&amp;J37,data!A:D,4,FALSE),0)</f>
        <v>0</v>
      </c>
    </row>
    <row r="38" spans="8:11" x14ac:dyDescent="0.6">
      <c r="H38" s="20">
        <f>IFERROR(VLOOKUP(F38&amp;G38,data!A:D,4,FALSE),0)</f>
        <v>0</v>
      </c>
      <c r="K38" s="20">
        <f>IFERROR(VLOOKUP(I38&amp;J38,data!A:D,4,FALSE),0)</f>
        <v>0</v>
      </c>
    </row>
    <row r="39" spans="8:11" x14ac:dyDescent="0.6">
      <c r="H39" s="20">
        <f>IFERROR(VLOOKUP(F39&amp;G39,data!A:D,4,FALSE),0)</f>
        <v>0</v>
      </c>
      <c r="K39" s="20">
        <f>IFERROR(VLOOKUP(I39&amp;J39,data!A:D,4,FALSE),0)</f>
        <v>0</v>
      </c>
    </row>
    <row r="40" spans="8:11" x14ac:dyDescent="0.6">
      <c r="H40" s="20">
        <f>IFERROR(VLOOKUP(F40&amp;G40,data!A:D,4,FALSE),0)</f>
        <v>0</v>
      </c>
      <c r="K40" s="20">
        <f>IFERROR(VLOOKUP(I40&amp;J40,data!A:D,4,FALSE),0)</f>
        <v>0</v>
      </c>
    </row>
    <row r="41" spans="8:11" x14ac:dyDescent="0.6">
      <c r="H41" s="20">
        <f>IFERROR(VLOOKUP(F41&amp;G41,data!A:D,4,FALSE),0)</f>
        <v>0</v>
      </c>
      <c r="K41" s="20">
        <f>IFERROR(VLOOKUP(I41&amp;J41,data!A:D,4,FALSE),0)</f>
        <v>0</v>
      </c>
    </row>
    <row r="42" spans="8:11" x14ac:dyDescent="0.6">
      <c r="H42" s="20">
        <f>IFERROR(VLOOKUP(F42&amp;G42,data!A:D,4,FALSE),0)</f>
        <v>0</v>
      </c>
      <c r="K42" s="20">
        <f>IFERROR(VLOOKUP(I42&amp;J42,data!A:D,4,FALSE),0)</f>
        <v>0</v>
      </c>
    </row>
    <row r="43" spans="8:11" x14ac:dyDescent="0.6">
      <c r="H43" s="20">
        <f>IFERROR(VLOOKUP(F43&amp;G43,data!A:D,4,FALSE),0)</f>
        <v>0</v>
      </c>
      <c r="K43" s="20">
        <f>IFERROR(VLOOKUP(I43&amp;J43,data!A:D,4,FALSE),0)</f>
        <v>0</v>
      </c>
    </row>
    <row r="44" spans="8:11" x14ac:dyDescent="0.6">
      <c r="H44" s="20">
        <f>IFERROR(VLOOKUP(F44&amp;G44,data!A:D,4,FALSE),0)</f>
        <v>0</v>
      </c>
      <c r="K44" s="20">
        <f>IFERROR(VLOOKUP(I44&amp;J44,data!A:D,4,FALSE),0)</f>
        <v>0</v>
      </c>
    </row>
    <row r="45" spans="8:11" x14ac:dyDescent="0.6">
      <c r="H45" s="20">
        <f>IFERROR(VLOOKUP(F45&amp;G45,data!A:D,4,FALSE),0)</f>
        <v>0</v>
      </c>
      <c r="K45" s="20">
        <f>IFERROR(VLOOKUP(I45&amp;J45,data!A:D,4,FALSE),0)</f>
        <v>0</v>
      </c>
    </row>
    <row r="46" spans="8:11" x14ac:dyDescent="0.6">
      <c r="H46" s="20">
        <f>IFERROR(VLOOKUP(F46&amp;G46,data!A:D,4,FALSE),0)</f>
        <v>0</v>
      </c>
      <c r="K46" s="20">
        <f>IFERROR(VLOOKUP(I46&amp;J46,data!A:D,4,FALSE),0)</f>
        <v>0</v>
      </c>
    </row>
    <row r="47" spans="8:11" x14ac:dyDescent="0.6">
      <c r="H47" s="20">
        <f>IFERROR(VLOOKUP(F47&amp;G47,data!A:D,4,FALSE),0)</f>
        <v>0</v>
      </c>
      <c r="K47" s="20">
        <f>IFERROR(VLOOKUP(I47&amp;J47,data!A:D,4,FALSE),0)</f>
        <v>0</v>
      </c>
    </row>
    <row r="48" spans="8:11" x14ac:dyDescent="0.6">
      <c r="H48" s="20">
        <f>IFERROR(VLOOKUP(F48&amp;G48,data!A:D,4,FALSE),0)</f>
        <v>0</v>
      </c>
      <c r="K48" s="20">
        <f>IFERROR(VLOOKUP(I48&amp;J48,data!A:D,4,FALSE),0)</f>
        <v>0</v>
      </c>
    </row>
    <row r="49" spans="8:11" x14ac:dyDescent="0.6">
      <c r="H49" s="20">
        <f>IFERROR(VLOOKUP(F49&amp;G49,data!A:D,4,FALSE),0)</f>
        <v>0</v>
      </c>
      <c r="K49" s="20">
        <f>IFERROR(VLOOKUP(I49&amp;J49,data!A:D,4,FALSE),0)</f>
        <v>0</v>
      </c>
    </row>
    <row r="50" spans="8:11" x14ac:dyDescent="0.6">
      <c r="H50" s="20">
        <f>IFERROR(VLOOKUP(F50&amp;G50,data!A:D,4,FALSE),0)</f>
        <v>0</v>
      </c>
      <c r="K50" s="20">
        <f>IFERROR(VLOOKUP(I50&amp;J50,data!A:D,4,FALSE),0)</f>
        <v>0</v>
      </c>
    </row>
    <row r="51" spans="8:11" x14ac:dyDescent="0.6">
      <c r="H51" s="20">
        <f>IFERROR(VLOOKUP(F51&amp;G51,data!A:D,4,FALSE),0)</f>
        <v>0</v>
      </c>
      <c r="K51" s="20">
        <f>IFERROR(VLOOKUP(I51&amp;J51,data!A:D,4,FALSE),0)</f>
        <v>0</v>
      </c>
    </row>
    <row r="52" spans="8:11" x14ac:dyDescent="0.6">
      <c r="H52" s="20">
        <f>IFERROR(VLOOKUP(F52&amp;G52,data!A:D,4,FALSE),0)</f>
        <v>0</v>
      </c>
      <c r="K52" s="20">
        <f>IFERROR(VLOOKUP(I52&amp;J52,data!A:D,4,FALSE),0)</f>
        <v>0</v>
      </c>
    </row>
    <row r="53" spans="8:11" x14ac:dyDescent="0.6">
      <c r="H53" s="20">
        <f>IFERROR(VLOOKUP(F53&amp;G53,data!A:D,4,FALSE),0)</f>
        <v>0</v>
      </c>
      <c r="K53" s="20">
        <f>IFERROR(VLOOKUP(I53&amp;J53,data!A:D,4,FALSE),0)</f>
        <v>0</v>
      </c>
    </row>
    <row r="54" spans="8:11" x14ac:dyDescent="0.6">
      <c r="H54" s="20">
        <f>IFERROR(VLOOKUP(F54&amp;G54,data!A:D,4,FALSE),0)</f>
        <v>0</v>
      </c>
      <c r="K54" s="20">
        <f>IFERROR(VLOOKUP(I54&amp;J54,data!A:D,4,FALSE),0)</f>
        <v>0</v>
      </c>
    </row>
    <row r="55" spans="8:11" x14ac:dyDescent="0.6">
      <c r="H55" s="20">
        <f>IFERROR(VLOOKUP(F55&amp;G55,data!A:D,4,FALSE),0)</f>
        <v>0</v>
      </c>
      <c r="K55" s="20">
        <f>IFERROR(VLOOKUP(I55&amp;J55,data!A:D,4,FALSE),0)</f>
        <v>0</v>
      </c>
    </row>
    <row r="56" spans="8:11" x14ac:dyDescent="0.6">
      <c r="H56" s="20">
        <f>IFERROR(VLOOKUP(F56&amp;G56,data!A:D,4,FALSE),0)</f>
        <v>0</v>
      </c>
      <c r="K56" s="20">
        <f>IFERROR(VLOOKUP(I56&amp;J56,data!A:D,4,FALSE),0)</f>
        <v>0</v>
      </c>
    </row>
    <row r="57" spans="8:11" x14ac:dyDescent="0.6">
      <c r="H57" s="20">
        <f>IFERROR(VLOOKUP(F57&amp;G57,data!A:D,4,FALSE),0)</f>
        <v>0</v>
      </c>
      <c r="K57" s="20">
        <f>IFERROR(VLOOKUP(I57&amp;J57,data!A:D,4,FALSE),0)</f>
        <v>0</v>
      </c>
    </row>
    <row r="58" spans="8:11" x14ac:dyDescent="0.6">
      <c r="H58" s="20">
        <f>IFERROR(VLOOKUP(F58&amp;G58,data!A:D,4,FALSE),0)</f>
        <v>0</v>
      </c>
      <c r="K58" s="20">
        <f>IFERROR(VLOOKUP(I58&amp;J58,data!A:D,4,FALSE),0)</f>
        <v>0</v>
      </c>
    </row>
    <row r="59" spans="8:11" x14ac:dyDescent="0.6">
      <c r="H59" s="20">
        <f>IFERROR(VLOOKUP(F59&amp;G59,data!A:D,4,FALSE),0)</f>
        <v>0</v>
      </c>
      <c r="K59" s="20">
        <f>IFERROR(VLOOKUP(I59&amp;J59,data!A:D,4,FALSE),0)</f>
        <v>0</v>
      </c>
    </row>
    <row r="60" spans="8:11" x14ac:dyDescent="0.6">
      <c r="H60" s="20">
        <f>IFERROR(VLOOKUP(F60&amp;G60,data!A:D,4,FALSE),0)</f>
        <v>0</v>
      </c>
      <c r="K60" s="20">
        <f>IFERROR(VLOOKUP(I60&amp;J60,data!A:D,4,FALSE),0)</f>
        <v>0</v>
      </c>
    </row>
    <row r="61" spans="8:11" x14ac:dyDescent="0.6">
      <c r="H61" s="20">
        <f>IFERROR(VLOOKUP(F61&amp;G61,data!A:D,4,FALSE),0)</f>
        <v>0</v>
      </c>
      <c r="K61" s="20">
        <f>IFERROR(VLOOKUP(I61&amp;J61,data!A:D,4,FALSE),0)</f>
        <v>0</v>
      </c>
    </row>
    <row r="62" spans="8:11" x14ac:dyDescent="0.6">
      <c r="H62" s="20">
        <f>IFERROR(VLOOKUP(F62&amp;G62,data!A:D,4,FALSE),0)</f>
        <v>0</v>
      </c>
      <c r="K62" s="20">
        <f>IFERROR(VLOOKUP(I62&amp;J62,data!A:D,4,FALSE),0)</f>
        <v>0</v>
      </c>
    </row>
    <row r="63" spans="8:11" x14ac:dyDescent="0.6">
      <c r="H63" s="20">
        <f>IFERROR(VLOOKUP(F63&amp;G63,data!A:D,4,FALSE),0)</f>
        <v>0</v>
      </c>
      <c r="K63" s="20">
        <f>IFERROR(VLOOKUP(I63&amp;J63,data!A:D,4,FALSE),0)</f>
        <v>0</v>
      </c>
    </row>
    <row r="64" spans="8:11" x14ac:dyDescent="0.6">
      <c r="H64" s="20">
        <f>IFERROR(VLOOKUP(F64&amp;G64,data!A:D,4,FALSE),0)</f>
        <v>0</v>
      </c>
      <c r="K64" s="20">
        <f>IFERROR(VLOOKUP(I64&amp;J64,data!A:D,4,FALSE),0)</f>
        <v>0</v>
      </c>
    </row>
    <row r="65" spans="8:11" x14ac:dyDescent="0.6">
      <c r="H65" s="20">
        <f>IFERROR(VLOOKUP(F65&amp;G65,data!A:D,4,FALSE),0)</f>
        <v>0</v>
      </c>
      <c r="K65" s="20">
        <f>IFERROR(VLOOKUP(I65&amp;J65,data!A:D,4,FALSE),0)</f>
        <v>0</v>
      </c>
    </row>
    <row r="66" spans="8:11" x14ac:dyDescent="0.6">
      <c r="H66" s="20">
        <f>IFERROR(VLOOKUP(F66&amp;G66,data!A:D,4,FALSE),0)</f>
        <v>0</v>
      </c>
      <c r="K66" s="20">
        <f>IFERROR(VLOOKUP(I66&amp;J66,data!A:D,4,FALSE),0)</f>
        <v>0</v>
      </c>
    </row>
    <row r="67" spans="8:11" x14ac:dyDescent="0.6">
      <c r="H67" s="20">
        <f>IFERROR(VLOOKUP(F67&amp;G67,data!A:D,4,FALSE),0)</f>
        <v>0</v>
      </c>
      <c r="K67" s="20">
        <f>IFERROR(VLOOKUP(I67&amp;J67,data!A:D,4,FALSE),0)</f>
        <v>0</v>
      </c>
    </row>
    <row r="68" spans="8:11" x14ac:dyDescent="0.6">
      <c r="H68" s="20">
        <f>IFERROR(VLOOKUP(F68&amp;G68,data!A:D,4,FALSE),0)</f>
        <v>0</v>
      </c>
      <c r="K68" s="20">
        <f>IFERROR(VLOOKUP(I68&amp;J68,data!A:D,4,FALSE),0)</f>
        <v>0</v>
      </c>
    </row>
    <row r="69" spans="8:11" x14ac:dyDescent="0.6">
      <c r="H69" s="20">
        <f>IFERROR(VLOOKUP(F69&amp;G69,data!A:D,4,FALSE),0)</f>
        <v>0</v>
      </c>
      <c r="K69" s="20">
        <f>IFERROR(VLOOKUP(I69&amp;J69,data!A:D,4,FALSE),0)</f>
        <v>0</v>
      </c>
    </row>
    <row r="70" spans="8:11" x14ac:dyDescent="0.6">
      <c r="H70" s="20">
        <f>IFERROR(VLOOKUP(F70&amp;G70,data!A:D,4,FALSE),0)</f>
        <v>0</v>
      </c>
      <c r="K70" s="20">
        <f>IFERROR(VLOOKUP(I70&amp;J70,data!A:D,4,FALSE),0)</f>
        <v>0</v>
      </c>
    </row>
    <row r="71" spans="8:11" x14ac:dyDescent="0.6">
      <c r="H71" s="20">
        <f>IFERROR(VLOOKUP(F71&amp;G71,data!A:D,4,FALSE),0)</f>
        <v>0</v>
      </c>
      <c r="K71" s="20">
        <f>IFERROR(VLOOKUP(I71&amp;J71,data!A:D,4,FALSE),0)</f>
        <v>0</v>
      </c>
    </row>
    <row r="72" spans="8:11" x14ac:dyDescent="0.6">
      <c r="H72" s="20">
        <f>IFERROR(VLOOKUP(F72&amp;G72,data!A:D,4,FALSE),0)</f>
        <v>0</v>
      </c>
      <c r="K72" s="20">
        <f>IFERROR(VLOOKUP(I72&amp;J72,data!A:D,4,FALSE),0)</f>
        <v>0</v>
      </c>
    </row>
    <row r="73" spans="8:11" x14ac:dyDescent="0.6">
      <c r="H73" s="20">
        <f>IFERROR(VLOOKUP(F73&amp;G73,data!A:D,4,FALSE),0)</f>
        <v>0</v>
      </c>
      <c r="K73" s="20">
        <f>IFERROR(VLOOKUP(I73&amp;J73,data!A:D,4,FALSE),0)</f>
        <v>0</v>
      </c>
    </row>
    <row r="74" spans="8:11" x14ac:dyDescent="0.6">
      <c r="H74" s="20">
        <f>IFERROR(VLOOKUP(F74&amp;G74,data!A:D,4,FALSE),0)</f>
        <v>0</v>
      </c>
      <c r="K74" s="20">
        <f>IFERROR(VLOOKUP(I74&amp;J74,data!A:D,4,FALSE),0)</f>
        <v>0</v>
      </c>
    </row>
    <row r="75" spans="8:11" x14ac:dyDescent="0.6">
      <c r="H75" s="20">
        <f>IFERROR(VLOOKUP(F75&amp;G75,data!A:D,4,FALSE),0)</f>
        <v>0</v>
      </c>
      <c r="K75" s="20">
        <f>IFERROR(VLOOKUP(I75&amp;J75,data!A:D,4,FALSE),0)</f>
        <v>0</v>
      </c>
    </row>
    <row r="76" spans="8:11" x14ac:dyDescent="0.6">
      <c r="H76" s="20">
        <f>IFERROR(VLOOKUP(F76&amp;G76,data!A:D,4,FALSE),0)</f>
        <v>0</v>
      </c>
      <c r="K76" s="20">
        <f>IFERROR(VLOOKUP(I76&amp;J76,data!A:D,4,FALSE),0)</f>
        <v>0</v>
      </c>
    </row>
    <row r="77" spans="8:11" x14ac:dyDescent="0.6">
      <c r="H77" s="20">
        <f>IFERROR(VLOOKUP(F77&amp;G77,data!A:D,4,FALSE),0)</f>
        <v>0</v>
      </c>
      <c r="K77" s="20">
        <f>IFERROR(VLOOKUP(I77&amp;J77,data!A:D,4,FALSE),0)</f>
        <v>0</v>
      </c>
    </row>
    <row r="78" spans="8:11" x14ac:dyDescent="0.6">
      <c r="H78" s="20">
        <f>IFERROR(VLOOKUP(F78&amp;G78,data!A:D,4,FALSE),0)</f>
        <v>0</v>
      </c>
      <c r="K78" s="20">
        <f>IFERROR(VLOOKUP(I78&amp;J78,data!A:D,4,FALSE),0)</f>
        <v>0</v>
      </c>
    </row>
    <row r="79" spans="8:11" x14ac:dyDescent="0.6">
      <c r="H79" s="20">
        <f>IFERROR(VLOOKUP(F79&amp;G79,data!A:D,4,FALSE),0)</f>
        <v>0</v>
      </c>
      <c r="K79" s="20">
        <f>IFERROR(VLOOKUP(I79&amp;J79,data!A:D,4,FALSE),0)</f>
        <v>0</v>
      </c>
    </row>
    <row r="80" spans="8:11" x14ac:dyDescent="0.6">
      <c r="H80" s="20">
        <f>IFERROR(VLOOKUP(F80&amp;G80,data!A:D,4,FALSE),0)</f>
        <v>0</v>
      </c>
      <c r="K80" s="20">
        <f>IFERROR(VLOOKUP(I80&amp;J80,data!A:D,4,FALSE),0)</f>
        <v>0</v>
      </c>
    </row>
    <row r="81" spans="8:11" x14ac:dyDescent="0.6">
      <c r="H81" s="20">
        <f>IFERROR(VLOOKUP(F81&amp;G81,data!A:D,4,FALSE),0)</f>
        <v>0</v>
      </c>
      <c r="K81" s="20">
        <f>IFERROR(VLOOKUP(I81&amp;J81,data!A:D,4,FALSE),0)</f>
        <v>0</v>
      </c>
    </row>
    <row r="82" spans="8:11" x14ac:dyDescent="0.6">
      <c r="H82" s="20">
        <f>IFERROR(VLOOKUP(F82&amp;G82,data!A:D,4,FALSE),0)</f>
        <v>0</v>
      </c>
      <c r="K82" s="20">
        <f>IFERROR(VLOOKUP(I82&amp;J82,data!A:D,4,FALSE),0)</f>
        <v>0</v>
      </c>
    </row>
    <row r="83" spans="8:11" x14ac:dyDescent="0.6">
      <c r="H83" s="20">
        <f>IFERROR(VLOOKUP(F83&amp;G83,data!A:D,4,FALSE),0)</f>
        <v>0</v>
      </c>
      <c r="K83" s="20">
        <f>IFERROR(VLOOKUP(I83&amp;J83,data!A:D,4,FALSE),0)</f>
        <v>0</v>
      </c>
    </row>
    <row r="84" spans="8:11" x14ac:dyDescent="0.6">
      <c r="H84" s="20">
        <f>IFERROR(VLOOKUP(F84&amp;G84,data!A:D,4,FALSE),0)</f>
        <v>0</v>
      </c>
      <c r="K84" s="20">
        <f>IFERROR(VLOOKUP(I84&amp;J84,data!A:D,4,FALSE),0)</f>
        <v>0</v>
      </c>
    </row>
    <row r="85" spans="8:11" x14ac:dyDescent="0.6">
      <c r="H85" s="20">
        <f>IFERROR(VLOOKUP(F85&amp;G85,data!A:D,4,FALSE),0)</f>
        <v>0</v>
      </c>
      <c r="K85" s="20">
        <f>IFERROR(VLOOKUP(I85&amp;J85,data!A:D,4,FALSE),0)</f>
        <v>0</v>
      </c>
    </row>
    <row r="86" spans="8:11" x14ac:dyDescent="0.6">
      <c r="H86" s="20">
        <f>IFERROR(VLOOKUP(F86&amp;G86,data!A:D,4,FALSE),0)</f>
        <v>0</v>
      </c>
      <c r="K86" s="20">
        <f>IFERROR(VLOOKUP(I86&amp;J86,data!A:D,4,FALSE),0)</f>
        <v>0</v>
      </c>
    </row>
    <row r="87" spans="8:11" x14ac:dyDescent="0.6">
      <c r="H87" s="20">
        <f>IFERROR(VLOOKUP(F87&amp;G87,data!A:D,4,FALSE),0)</f>
        <v>0</v>
      </c>
      <c r="K87" s="20">
        <f>IFERROR(VLOOKUP(I87&amp;J87,data!A:D,4,FALSE),0)</f>
        <v>0</v>
      </c>
    </row>
    <row r="88" spans="8:11" x14ac:dyDescent="0.6">
      <c r="H88" s="20">
        <f>IFERROR(VLOOKUP(F88&amp;G88,data!A:D,4,FALSE),0)</f>
        <v>0</v>
      </c>
      <c r="K88" s="20">
        <f>IFERROR(VLOOKUP(I88&amp;J88,data!A:D,4,FALSE),0)</f>
        <v>0</v>
      </c>
    </row>
    <row r="89" spans="8:11" x14ac:dyDescent="0.6">
      <c r="H89" s="20">
        <f>IFERROR(VLOOKUP(F89&amp;G89,data!A:D,4,FALSE),0)</f>
        <v>0</v>
      </c>
      <c r="K89" s="20">
        <f>IFERROR(VLOOKUP(I89&amp;J89,data!A:D,4,FALSE),0)</f>
        <v>0</v>
      </c>
    </row>
    <row r="90" spans="8:11" x14ac:dyDescent="0.6">
      <c r="H90" s="20">
        <f>IFERROR(VLOOKUP(F90&amp;G90,data!A:D,4,FALSE),0)</f>
        <v>0</v>
      </c>
      <c r="K90" s="20">
        <f>IFERROR(VLOOKUP(I90&amp;J90,data!A:D,4,FALSE),0)</f>
        <v>0</v>
      </c>
    </row>
    <row r="91" spans="8:11" x14ac:dyDescent="0.6">
      <c r="H91" s="20">
        <f>IFERROR(VLOOKUP(F91&amp;G91,data!A:D,4,FALSE),0)</f>
        <v>0</v>
      </c>
      <c r="K91" s="20">
        <f>IFERROR(VLOOKUP(I91&amp;J91,data!A:D,4,FALSE),0)</f>
        <v>0</v>
      </c>
    </row>
    <row r="92" spans="8:11" x14ac:dyDescent="0.6">
      <c r="H92" s="20">
        <f>IFERROR(VLOOKUP(F92&amp;G92,data!A:D,4,FALSE),0)</f>
        <v>0</v>
      </c>
      <c r="K92" s="20">
        <f>IFERROR(VLOOKUP(I92&amp;J92,data!A:D,4,FALSE),0)</f>
        <v>0</v>
      </c>
    </row>
    <row r="93" spans="8:11" x14ac:dyDescent="0.6">
      <c r="H93" s="20">
        <f>IFERROR(VLOOKUP(F93&amp;G93,data!A:D,4,FALSE),0)</f>
        <v>0</v>
      </c>
      <c r="K93" s="20">
        <f>IFERROR(VLOOKUP(I93&amp;J93,data!A:D,4,FALSE),0)</f>
        <v>0</v>
      </c>
    </row>
    <row r="94" spans="8:11" x14ac:dyDescent="0.6">
      <c r="H94" s="20">
        <f>IFERROR(VLOOKUP(F94&amp;G94,data!A:D,4,FALSE),0)</f>
        <v>0</v>
      </c>
      <c r="K94" s="20">
        <f>IFERROR(VLOOKUP(I94&amp;J94,data!A:D,4,FALSE),0)</f>
        <v>0</v>
      </c>
    </row>
    <row r="95" spans="8:11" x14ac:dyDescent="0.6">
      <c r="H95" s="20">
        <f>IFERROR(VLOOKUP(F95&amp;G95,data!A:D,4,FALSE),0)</f>
        <v>0</v>
      </c>
      <c r="K95" s="20">
        <f>IFERROR(VLOOKUP(I95&amp;J95,data!A:D,4,FALSE),0)</f>
        <v>0</v>
      </c>
    </row>
    <row r="96" spans="8:11" x14ac:dyDescent="0.6">
      <c r="H96" s="20">
        <f>IFERROR(VLOOKUP(F96&amp;G96,data!A:D,4,FALSE),0)</f>
        <v>0</v>
      </c>
      <c r="K96" s="20">
        <f>IFERROR(VLOOKUP(I96&amp;J96,data!A:D,4,FALSE),0)</f>
        <v>0</v>
      </c>
    </row>
    <row r="97" spans="8:11" x14ac:dyDescent="0.6">
      <c r="H97" s="20">
        <f>IFERROR(VLOOKUP(F97&amp;G97,data!A:D,4,FALSE),0)</f>
        <v>0</v>
      </c>
      <c r="K97" s="20">
        <f>IFERROR(VLOOKUP(I97&amp;J97,data!A:D,4,FALSE),0)</f>
        <v>0</v>
      </c>
    </row>
    <row r="98" spans="8:11" x14ac:dyDescent="0.6">
      <c r="H98" s="20">
        <f>IFERROR(VLOOKUP(F98&amp;G98,data!A:D,4,FALSE),0)</f>
        <v>0</v>
      </c>
      <c r="K98" s="20">
        <f>IFERROR(VLOOKUP(I98&amp;J98,data!A:D,4,FALSE),0)</f>
        <v>0</v>
      </c>
    </row>
    <row r="99" spans="8:11" x14ac:dyDescent="0.6">
      <c r="H99" s="20">
        <f>IFERROR(VLOOKUP(F99&amp;G99,data!A:D,4,FALSE),0)</f>
        <v>0</v>
      </c>
      <c r="K99" s="20">
        <f>IFERROR(VLOOKUP(I99&amp;J99,data!A:D,4,FALSE),0)</f>
        <v>0</v>
      </c>
    </row>
    <row r="100" spans="8:11" x14ac:dyDescent="0.6">
      <c r="H100" s="20">
        <f>IFERROR(VLOOKUP(F100&amp;G100,data!A:D,4,FALSE),0)</f>
        <v>0</v>
      </c>
      <c r="K100" s="20">
        <f>IFERROR(VLOOKUP(I100&amp;J100,data!A:D,4,FALSE),0)</f>
        <v>0</v>
      </c>
    </row>
  </sheetData>
  <mergeCells count="8">
    <mergeCell ref="A1:K1"/>
    <mergeCell ref="A2:K2"/>
    <mergeCell ref="A4:A5"/>
    <mergeCell ref="B4:B5"/>
    <mergeCell ref="C4:C5"/>
    <mergeCell ref="D4:E4"/>
    <mergeCell ref="F4:H4"/>
    <mergeCell ref="I4:K4"/>
  </mergeCells>
  <dataValidations count="2">
    <dataValidation type="list" allowBlank="1" showInputMessage="1" showErrorMessage="1" sqref="I6:I100 F6:F100" xr:uid="{A33F7DFB-BDCB-4BF9-B2F4-05765FA4F383}">
      <formula1>"1,2,3"</formula1>
    </dataValidation>
    <dataValidation type="list" allowBlank="1" showInputMessage="1" showErrorMessage="1" sqref="C7:C225" xr:uid="{4FF43653-022E-4EDC-914B-7FA31E599E7C}">
      <formula1>"1,2,3,4,5,6,7,8"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8DB4E-AAD4-4C12-BCF6-336444A5F83E}">
  <dimension ref="A1:K100"/>
  <sheetViews>
    <sheetView view="pageBreakPreview" zoomScale="96" zoomScaleNormal="100" workbookViewId="0">
      <selection activeCell="H11" sqref="H11"/>
    </sheetView>
  </sheetViews>
  <sheetFormatPr defaultRowHeight="20.65" x14ac:dyDescent="0.6"/>
  <cols>
    <col min="1" max="1" width="7.8125" style="12" customWidth="1"/>
    <col min="2" max="2" width="21.3125" style="24" customWidth="1"/>
    <col min="3" max="3" width="16.5" style="24" customWidth="1"/>
    <col min="4" max="4" width="13.6875" style="24" customWidth="1"/>
    <col min="5" max="5" width="17.0625" style="24" customWidth="1"/>
    <col min="6" max="6" width="6.25" style="12" customWidth="1"/>
    <col min="7" max="7" width="6.375" style="12" customWidth="1"/>
    <col min="8" max="8" width="14.6875" style="20" customWidth="1"/>
    <col min="9" max="10" width="6.4375" style="12" customWidth="1"/>
    <col min="11" max="11" width="11.125" style="20" customWidth="1"/>
    <col min="12" max="16384" width="9" style="7"/>
  </cols>
  <sheetData>
    <row r="1" spans="1:11" s="8" customFormat="1" x14ac:dyDescent="0.35">
      <c r="A1" s="28" t="s">
        <v>117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s="8" customFormat="1" x14ac:dyDescent="0.35">
      <c r="A2" s="28" t="s">
        <v>91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s="8" customFormat="1" ht="13.5" hidden="1" customHeight="1" x14ac:dyDescent="0.35">
      <c r="A3" s="10"/>
      <c r="B3" s="23"/>
      <c r="C3" s="23"/>
      <c r="D3" s="23"/>
      <c r="E3" s="23"/>
      <c r="F3" s="10"/>
      <c r="G3" s="10"/>
      <c r="H3" s="19"/>
      <c r="I3" s="10"/>
      <c r="J3" s="10"/>
      <c r="K3" s="19"/>
    </row>
    <row r="4" spans="1:11" s="8" customFormat="1" ht="41.25" customHeight="1" x14ac:dyDescent="0.35">
      <c r="A4" s="28" t="s">
        <v>92</v>
      </c>
      <c r="B4" s="29" t="s">
        <v>93</v>
      </c>
      <c r="C4" s="34" t="s">
        <v>130</v>
      </c>
      <c r="D4" s="29" t="s">
        <v>95</v>
      </c>
      <c r="E4" s="29"/>
      <c r="F4" s="30" t="s">
        <v>131</v>
      </c>
      <c r="G4" s="28"/>
      <c r="H4" s="28"/>
      <c r="I4" s="30" t="s">
        <v>132</v>
      </c>
      <c r="J4" s="28"/>
      <c r="K4" s="28"/>
    </row>
    <row r="5" spans="1:11" s="8" customFormat="1" x14ac:dyDescent="0.35">
      <c r="A5" s="28"/>
      <c r="B5" s="29"/>
      <c r="C5" s="34"/>
      <c r="D5" s="23" t="s">
        <v>87</v>
      </c>
      <c r="E5" s="23" t="s">
        <v>96</v>
      </c>
      <c r="F5" s="10" t="s">
        <v>0</v>
      </c>
      <c r="G5" s="10" t="s">
        <v>98</v>
      </c>
      <c r="H5" s="19" t="s">
        <v>99</v>
      </c>
      <c r="I5" s="10" t="s">
        <v>0</v>
      </c>
      <c r="J5" s="10" t="s">
        <v>98</v>
      </c>
      <c r="K5" s="19" t="s">
        <v>99</v>
      </c>
    </row>
    <row r="6" spans="1:11" x14ac:dyDescent="0.6">
      <c r="A6" s="12">
        <v>1</v>
      </c>
      <c r="B6" s="24">
        <f>ชดเชย67!B6</f>
        <v>0</v>
      </c>
      <c r="C6" s="24">
        <f>ชดเชย67!C6</f>
        <v>0</v>
      </c>
      <c r="D6" s="24">
        <f>ชดเชย67!D6</f>
        <v>0</v>
      </c>
      <c r="E6" s="24">
        <f>ชดเชย67!E6</f>
        <v>0</v>
      </c>
      <c r="H6" s="20">
        <f>IFERROR(VLOOKUP(F6&amp;G6,data!A:D,4,FALSE),0)</f>
        <v>0</v>
      </c>
      <c r="K6" s="20">
        <f>IFERROR(VLOOKUP(I6&amp;J6,data!A:D,4,FALSE),0)</f>
        <v>0</v>
      </c>
    </row>
    <row r="7" spans="1:11" x14ac:dyDescent="0.6">
      <c r="H7" s="20">
        <f>IFERROR(VLOOKUP(F7&amp;G7,data!A:D,4,FALSE),0)</f>
        <v>0</v>
      </c>
      <c r="K7" s="20">
        <f>IFERROR(VLOOKUP(I7&amp;J7,data!A:D,4,FALSE),0)</f>
        <v>0</v>
      </c>
    </row>
    <row r="8" spans="1:11" x14ac:dyDescent="0.6">
      <c r="H8" s="20">
        <f>IFERROR(VLOOKUP(F8&amp;G8,data!A:D,4,FALSE),0)</f>
        <v>0</v>
      </c>
      <c r="K8" s="20">
        <f>IFERROR(VLOOKUP(I8&amp;J8,data!A:D,4,FALSE),0)</f>
        <v>0</v>
      </c>
    </row>
    <row r="9" spans="1:11" x14ac:dyDescent="0.6">
      <c r="H9" s="20">
        <f>IFERROR(VLOOKUP(F9&amp;G9,data!A:D,4,FALSE),0)</f>
        <v>0</v>
      </c>
      <c r="K9" s="20">
        <f>IFERROR(VLOOKUP(I9&amp;J9,data!A:D,4,FALSE),0)</f>
        <v>0</v>
      </c>
    </row>
    <row r="10" spans="1:11" x14ac:dyDescent="0.6">
      <c r="H10" s="20">
        <f>IFERROR(VLOOKUP(F10&amp;G10,data!A:D,4,FALSE),0)</f>
        <v>0</v>
      </c>
      <c r="K10" s="20">
        <f>IFERROR(VLOOKUP(I10&amp;J10,data!A:D,4,FALSE),0)</f>
        <v>0</v>
      </c>
    </row>
    <row r="11" spans="1:11" x14ac:dyDescent="0.6">
      <c r="H11" s="20">
        <f>IFERROR(VLOOKUP(F11&amp;G11,data!A:D,4,FALSE),0)</f>
        <v>0</v>
      </c>
      <c r="K11" s="20">
        <f>IFERROR(VLOOKUP(I11&amp;J11,data!A:D,4,FALSE),0)</f>
        <v>0</v>
      </c>
    </row>
    <row r="12" spans="1:11" x14ac:dyDescent="0.6">
      <c r="H12" s="20">
        <f>IFERROR(VLOOKUP(F12&amp;G12,data!A:D,4,FALSE),0)</f>
        <v>0</v>
      </c>
      <c r="K12" s="20">
        <f>IFERROR(VLOOKUP(I12&amp;J12,data!A:D,4,FALSE),0)</f>
        <v>0</v>
      </c>
    </row>
    <row r="13" spans="1:11" x14ac:dyDescent="0.6">
      <c r="H13" s="20">
        <f>IFERROR(VLOOKUP(F13&amp;G13,data!A:D,4,FALSE),0)</f>
        <v>0</v>
      </c>
      <c r="K13" s="20">
        <f>IFERROR(VLOOKUP(I13&amp;J13,data!A:D,4,FALSE),0)</f>
        <v>0</v>
      </c>
    </row>
    <row r="14" spans="1:11" x14ac:dyDescent="0.6">
      <c r="H14" s="20">
        <f>IFERROR(VLOOKUP(F14&amp;G14,data!A:D,4,FALSE),0)</f>
        <v>0</v>
      </c>
      <c r="K14" s="20">
        <f>IFERROR(VLOOKUP(I14&amp;J14,data!A:D,4,FALSE),0)</f>
        <v>0</v>
      </c>
    </row>
    <row r="15" spans="1:11" x14ac:dyDescent="0.6">
      <c r="H15" s="20">
        <f>IFERROR(VLOOKUP(F15&amp;G15,data!A:D,4,FALSE),0)</f>
        <v>0</v>
      </c>
      <c r="K15" s="20">
        <f>IFERROR(VLOOKUP(I15&amp;J15,data!A:D,4,FALSE),0)</f>
        <v>0</v>
      </c>
    </row>
    <row r="16" spans="1:11" x14ac:dyDescent="0.6">
      <c r="H16" s="20">
        <f>IFERROR(VLOOKUP(F16&amp;G16,data!A:D,4,FALSE),0)</f>
        <v>0</v>
      </c>
      <c r="K16" s="20">
        <f>IFERROR(VLOOKUP(I16&amp;J16,data!A:D,4,FALSE),0)</f>
        <v>0</v>
      </c>
    </row>
    <row r="17" spans="8:11" x14ac:dyDescent="0.6">
      <c r="H17" s="20">
        <f>IFERROR(VLOOKUP(F17&amp;G17,data!A:D,4,FALSE),0)</f>
        <v>0</v>
      </c>
      <c r="K17" s="20">
        <f>IFERROR(VLOOKUP(I17&amp;J17,data!A:D,4,FALSE),0)</f>
        <v>0</v>
      </c>
    </row>
    <row r="18" spans="8:11" x14ac:dyDescent="0.6">
      <c r="H18" s="20">
        <f>IFERROR(VLOOKUP(F18&amp;G18,data!A:D,4,FALSE),0)</f>
        <v>0</v>
      </c>
      <c r="K18" s="20">
        <f>IFERROR(VLOOKUP(I18&amp;J18,data!A:D,4,FALSE),0)</f>
        <v>0</v>
      </c>
    </row>
    <row r="19" spans="8:11" x14ac:dyDescent="0.6">
      <c r="H19" s="20">
        <f>IFERROR(VLOOKUP(F19&amp;G19,data!A:D,4,FALSE),0)</f>
        <v>0</v>
      </c>
      <c r="K19" s="20">
        <f>IFERROR(VLOOKUP(I19&amp;J19,data!A:D,4,FALSE),0)</f>
        <v>0</v>
      </c>
    </row>
    <row r="20" spans="8:11" x14ac:dyDescent="0.6">
      <c r="H20" s="20">
        <f>IFERROR(VLOOKUP(F20&amp;G20,data!A:D,4,FALSE),0)</f>
        <v>0</v>
      </c>
      <c r="K20" s="20">
        <f>IFERROR(VLOOKUP(I20&amp;J20,data!A:D,4,FALSE),0)</f>
        <v>0</v>
      </c>
    </row>
    <row r="21" spans="8:11" x14ac:dyDescent="0.6">
      <c r="H21" s="20">
        <f>IFERROR(VLOOKUP(F21&amp;G21,data!A:D,4,FALSE),0)</f>
        <v>0</v>
      </c>
      <c r="K21" s="20">
        <f>IFERROR(VLOOKUP(I21&amp;J21,data!A:D,4,FALSE),0)</f>
        <v>0</v>
      </c>
    </row>
    <row r="22" spans="8:11" x14ac:dyDescent="0.6">
      <c r="H22" s="20">
        <f>IFERROR(VLOOKUP(F22&amp;G22,data!A:D,4,FALSE),0)</f>
        <v>0</v>
      </c>
      <c r="K22" s="20">
        <f>IFERROR(VLOOKUP(I22&amp;J22,data!A:D,4,FALSE),0)</f>
        <v>0</v>
      </c>
    </row>
    <row r="23" spans="8:11" x14ac:dyDescent="0.6">
      <c r="H23" s="20">
        <f>IFERROR(VLOOKUP(F23&amp;G23,data!A:D,4,FALSE),0)</f>
        <v>0</v>
      </c>
      <c r="K23" s="20">
        <f>IFERROR(VLOOKUP(I23&amp;J23,data!A:D,4,FALSE),0)</f>
        <v>0</v>
      </c>
    </row>
    <row r="24" spans="8:11" x14ac:dyDescent="0.6">
      <c r="H24" s="20">
        <f>IFERROR(VLOOKUP(F24&amp;G24,data!A:D,4,FALSE),0)</f>
        <v>0</v>
      </c>
      <c r="K24" s="20">
        <f>IFERROR(VLOOKUP(I24&amp;J24,data!A:D,4,FALSE),0)</f>
        <v>0</v>
      </c>
    </row>
    <row r="25" spans="8:11" x14ac:dyDescent="0.6">
      <c r="H25" s="20">
        <f>IFERROR(VLOOKUP(F25&amp;G25,data!A:D,4,FALSE),0)</f>
        <v>0</v>
      </c>
      <c r="K25" s="20">
        <f>IFERROR(VLOOKUP(I25&amp;J25,data!A:D,4,FALSE),0)</f>
        <v>0</v>
      </c>
    </row>
    <row r="26" spans="8:11" x14ac:dyDescent="0.6">
      <c r="H26" s="20">
        <f>IFERROR(VLOOKUP(F26&amp;G26,data!A:D,4,FALSE),0)</f>
        <v>0</v>
      </c>
      <c r="K26" s="20">
        <f>IFERROR(VLOOKUP(I26&amp;J26,data!A:D,4,FALSE),0)</f>
        <v>0</v>
      </c>
    </row>
    <row r="27" spans="8:11" x14ac:dyDescent="0.6">
      <c r="H27" s="20">
        <f>IFERROR(VLOOKUP(F27&amp;G27,data!A:D,4,FALSE),0)</f>
        <v>0</v>
      </c>
      <c r="K27" s="20">
        <f>IFERROR(VLOOKUP(I27&amp;J27,data!A:D,4,FALSE),0)</f>
        <v>0</v>
      </c>
    </row>
    <row r="28" spans="8:11" x14ac:dyDescent="0.6">
      <c r="H28" s="20">
        <f>IFERROR(VLOOKUP(F28&amp;G28,data!A:D,4,FALSE),0)</f>
        <v>0</v>
      </c>
      <c r="K28" s="20">
        <f>IFERROR(VLOOKUP(I28&amp;J28,data!A:D,4,FALSE),0)</f>
        <v>0</v>
      </c>
    </row>
    <row r="29" spans="8:11" x14ac:dyDescent="0.6">
      <c r="H29" s="20">
        <f>IFERROR(VLOOKUP(F29&amp;G29,data!A:D,4,FALSE),0)</f>
        <v>0</v>
      </c>
      <c r="K29" s="20">
        <f>IFERROR(VLOOKUP(I29&amp;J29,data!A:D,4,FALSE),0)</f>
        <v>0</v>
      </c>
    </row>
    <row r="30" spans="8:11" x14ac:dyDescent="0.6">
      <c r="H30" s="20">
        <f>IFERROR(VLOOKUP(F30&amp;G30,data!A:D,4,FALSE),0)</f>
        <v>0</v>
      </c>
      <c r="K30" s="20">
        <f>IFERROR(VLOOKUP(I30&amp;J30,data!A:D,4,FALSE),0)</f>
        <v>0</v>
      </c>
    </row>
    <row r="31" spans="8:11" x14ac:dyDescent="0.6">
      <c r="H31" s="20">
        <f>IFERROR(VLOOKUP(F31&amp;G31,data!A:D,4,FALSE),0)</f>
        <v>0</v>
      </c>
      <c r="K31" s="20">
        <f>IFERROR(VLOOKUP(I31&amp;J31,data!A:D,4,FALSE),0)</f>
        <v>0</v>
      </c>
    </row>
    <row r="32" spans="8:11" x14ac:dyDescent="0.6">
      <c r="H32" s="20">
        <f>IFERROR(VLOOKUP(F32&amp;G32,data!A:D,4,FALSE),0)</f>
        <v>0</v>
      </c>
      <c r="K32" s="20">
        <f>IFERROR(VLOOKUP(I32&amp;J32,data!A:D,4,FALSE),0)</f>
        <v>0</v>
      </c>
    </row>
    <row r="33" spans="8:11" x14ac:dyDescent="0.6">
      <c r="H33" s="20">
        <f>IFERROR(VLOOKUP(F33&amp;G33,data!A:D,4,FALSE),0)</f>
        <v>0</v>
      </c>
      <c r="K33" s="20">
        <f>IFERROR(VLOOKUP(I33&amp;J33,data!A:D,4,FALSE),0)</f>
        <v>0</v>
      </c>
    </row>
    <row r="34" spans="8:11" x14ac:dyDescent="0.6">
      <c r="H34" s="20">
        <f>IFERROR(VLOOKUP(F34&amp;G34,data!A:D,4,FALSE),0)</f>
        <v>0</v>
      </c>
      <c r="K34" s="20">
        <f>IFERROR(VLOOKUP(I34&amp;J34,data!A:D,4,FALSE),0)</f>
        <v>0</v>
      </c>
    </row>
    <row r="35" spans="8:11" x14ac:dyDescent="0.6">
      <c r="H35" s="20">
        <f>IFERROR(VLOOKUP(F35&amp;G35,data!A:D,4,FALSE),0)</f>
        <v>0</v>
      </c>
      <c r="K35" s="20">
        <f>IFERROR(VLOOKUP(I35&amp;J35,data!A:D,4,FALSE),0)</f>
        <v>0</v>
      </c>
    </row>
    <row r="36" spans="8:11" x14ac:dyDescent="0.6">
      <c r="H36" s="20">
        <f>IFERROR(VLOOKUP(F36&amp;G36,data!A:D,4,FALSE),0)</f>
        <v>0</v>
      </c>
      <c r="K36" s="20">
        <f>IFERROR(VLOOKUP(I36&amp;J36,data!A:D,4,FALSE),0)</f>
        <v>0</v>
      </c>
    </row>
    <row r="37" spans="8:11" x14ac:dyDescent="0.6">
      <c r="H37" s="20">
        <f>IFERROR(VLOOKUP(F37&amp;G37,data!A:D,4,FALSE),0)</f>
        <v>0</v>
      </c>
      <c r="K37" s="20">
        <f>IFERROR(VLOOKUP(I37&amp;J37,data!A:D,4,FALSE),0)</f>
        <v>0</v>
      </c>
    </row>
    <row r="38" spans="8:11" x14ac:dyDescent="0.6">
      <c r="H38" s="20">
        <f>IFERROR(VLOOKUP(F38&amp;G38,data!A:D,4,FALSE),0)</f>
        <v>0</v>
      </c>
      <c r="K38" s="20">
        <f>IFERROR(VLOOKUP(I38&amp;J38,data!A:D,4,FALSE),0)</f>
        <v>0</v>
      </c>
    </row>
    <row r="39" spans="8:11" x14ac:dyDescent="0.6">
      <c r="H39" s="20">
        <f>IFERROR(VLOOKUP(F39&amp;G39,data!A:D,4,FALSE),0)</f>
        <v>0</v>
      </c>
      <c r="K39" s="20">
        <f>IFERROR(VLOOKUP(I39&amp;J39,data!A:D,4,FALSE),0)</f>
        <v>0</v>
      </c>
    </row>
    <row r="40" spans="8:11" x14ac:dyDescent="0.6">
      <c r="H40" s="20">
        <f>IFERROR(VLOOKUP(F40&amp;G40,data!A:D,4,FALSE),0)</f>
        <v>0</v>
      </c>
      <c r="K40" s="20">
        <f>IFERROR(VLOOKUP(I40&amp;J40,data!A:D,4,FALSE),0)</f>
        <v>0</v>
      </c>
    </row>
    <row r="41" spans="8:11" x14ac:dyDescent="0.6">
      <c r="H41" s="20">
        <f>IFERROR(VLOOKUP(F41&amp;G41,data!A:D,4,FALSE),0)</f>
        <v>0</v>
      </c>
      <c r="K41" s="20">
        <f>IFERROR(VLOOKUP(I41&amp;J41,data!A:D,4,FALSE),0)</f>
        <v>0</v>
      </c>
    </row>
    <row r="42" spans="8:11" x14ac:dyDescent="0.6">
      <c r="H42" s="20">
        <f>IFERROR(VLOOKUP(F42&amp;G42,data!A:D,4,FALSE),0)</f>
        <v>0</v>
      </c>
      <c r="K42" s="20">
        <f>IFERROR(VLOOKUP(I42&amp;J42,data!A:D,4,FALSE),0)</f>
        <v>0</v>
      </c>
    </row>
    <row r="43" spans="8:11" x14ac:dyDescent="0.6">
      <c r="H43" s="20">
        <f>IFERROR(VLOOKUP(F43&amp;G43,data!A:D,4,FALSE),0)</f>
        <v>0</v>
      </c>
      <c r="K43" s="20">
        <f>IFERROR(VLOOKUP(I43&amp;J43,data!A:D,4,FALSE),0)</f>
        <v>0</v>
      </c>
    </row>
    <row r="44" spans="8:11" x14ac:dyDescent="0.6">
      <c r="H44" s="20">
        <f>IFERROR(VLOOKUP(F44&amp;G44,data!A:D,4,FALSE),0)</f>
        <v>0</v>
      </c>
      <c r="K44" s="20">
        <f>IFERROR(VLOOKUP(I44&amp;J44,data!A:D,4,FALSE),0)</f>
        <v>0</v>
      </c>
    </row>
    <row r="45" spans="8:11" x14ac:dyDescent="0.6">
      <c r="H45" s="20">
        <f>IFERROR(VLOOKUP(F45&amp;G45,data!A:D,4,FALSE),0)</f>
        <v>0</v>
      </c>
      <c r="K45" s="20">
        <f>IFERROR(VLOOKUP(I45&amp;J45,data!A:D,4,FALSE),0)</f>
        <v>0</v>
      </c>
    </row>
    <row r="46" spans="8:11" x14ac:dyDescent="0.6">
      <c r="H46" s="20">
        <f>IFERROR(VLOOKUP(F46&amp;G46,data!A:D,4,FALSE),0)</f>
        <v>0</v>
      </c>
      <c r="K46" s="20">
        <f>IFERROR(VLOOKUP(I46&amp;J46,data!A:D,4,FALSE),0)</f>
        <v>0</v>
      </c>
    </row>
    <row r="47" spans="8:11" x14ac:dyDescent="0.6">
      <c r="H47" s="20">
        <f>IFERROR(VLOOKUP(F47&amp;G47,data!A:D,4,FALSE),0)</f>
        <v>0</v>
      </c>
      <c r="K47" s="20">
        <f>IFERROR(VLOOKUP(I47&amp;J47,data!A:D,4,FALSE),0)</f>
        <v>0</v>
      </c>
    </row>
    <row r="48" spans="8:11" x14ac:dyDescent="0.6">
      <c r="H48" s="20">
        <f>IFERROR(VLOOKUP(F48&amp;G48,data!A:D,4,FALSE),0)</f>
        <v>0</v>
      </c>
      <c r="K48" s="20">
        <f>IFERROR(VLOOKUP(I48&amp;J48,data!A:D,4,FALSE),0)</f>
        <v>0</v>
      </c>
    </row>
    <row r="49" spans="8:11" x14ac:dyDescent="0.6">
      <c r="H49" s="20">
        <f>IFERROR(VLOOKUP(F49&amp;G49,data!A:D,4,FALSE),0)</f>
        <v>0</v>
      </c>
      <c r="K49" s="20">
        <f>IFERROR(VLOOKUP(I49&amp;J49,data!A:D,4,FALSE),0)</f>
        <v>0</v>
      </c>
    </row>
    <row r="50" spans="8:11" x14ac:dyDescent="0.6">
      <c r="H50" s="20">
        <f>IFERROR(VLOOKUP(F50&amp;G50,data!A:D,4,FALSE),0)</f>
        <v>0</v>
      </c>
      <c r="K50" s="20">
        <f>IFERROR(VLOOKUP(I50&amp;J50,data!A:D,4,FALSE),0)</f>
        <v>0</v>
      </c>
    </row>
    <row r="51" spans="8:11" x14ac:dyDescent="0.6">
      <c r="H51" s="20">
        <f>IFERROR(VLOOKUP(F51&amp;G51,data!A:D,4,FALSE),0)</f>
        <v>0</v>
      </c>
      <c r="K51" s="20">
        <f>IFERROR(VLOOKUP(I51&amp;J51,data!A:D,4,FALSE),0)</f>
        <v>0</v>
      </c>
    </row>
    <row r="52" spans="8:11" x14ac:dyDescent="0.6">
      <c r="H52" s="20">
        <f>IFERROR(VLOOKUP(F52&amp;G52,data!A:D,4,FALSE),0)</f>
        <v>0</v>
      </c>
      <c r="K52" s="20">
        <f>IFERROR(VLOOKUP(I52&amp;J52,data!A:D,4,FALSE),0)</f>
        <v>0</v>
      </c>
    </row>
    <row r="53" spans="8:11" x14ac:dyDescent="0.6">
      <c r="H53" s="20">
        <f>IFERROR(VLOOKUP(F53&amp;G53,data!A:D,4,FALSE),0)</f>
        <v>0</v>
      </c>
      <c r="K53" s="20">
        <f>IFERROR(VLOOKUP(I53&amp;J53,data!A:D,4,FALSE),0)</f>
        <v>0</v>
      </c>
    </row>
    <row r="54" spans="8:11" x14ac:dyDescent="0.6">
      <c r="H54" s="20">
        <f>IFERROR(VLOOKUP(F54&amp;G54,data!A:D,4,FALSE),0)</f>
        <v>0</v>
      </c>
      <c r="K54" s="20">
        <f>IFERROR(VLOOKUP(I54&amp;J54,data!A:D,4,FALSE),0)</f>
        <v>0</v>
      </c>
    </row>
    <row r="55" spans="8:11" x14ac:dyDescent="0.6">
      <c r="H55" s="20">
        <f>IFERROR(VLOOKUP(F55&amp;G55,data!A:D,4,FALSE),0)</f>
        <v>0</v>
      </c>
      <c r="K55" s="20">
        <f>IFERROR(VLOOKUP(I55&amp;J55,data!A:D,4,FALSE),0)</f>
        <v>0</v>
      </c>
    </row>
    <row r="56" spans="8:11" x14ac:dyDescent="0.6">
      <c r="H56" s="20">
        <f>IFERROR(VLOOKUP(F56&amp;G56,data!A:D,4,FALSE),0)</f>
        <v>0</v>
      </c>
      <c r="K56" s="20">
        <f>IFERROR(VLOOKUP(I56&amp;J56,data!A:D,4,FALSE),0)</f>
        <v>0</v>
      </c>
    </row>
    <row r="57" spans="8:11" x14ac:dyDescent="0.6">
      <c r="H57" s="20">
        <f>IFERROR(VLOOKUP(F57&amp;G57,data!A:D,4,FALSE),0)</f>
        <v>0</v>
      </c>
      <c r="K57" s="20">
        <f>IFERROR(VLOOKUP(I57&amp;J57,data!A:D,4,FALSE),0)</f>
        <v>0</v>
      </c>
    </row>
    <row r="58" spans="8:11" x14ac:dyDescent="0.6">
      <c r="H58" s="20">
        <f>IFERROR(VLOOKUP(F58&amp;G58,data!A:D,4,FALSE),0)</f>
        <v>0</v>
      </c>
      <c r="K58" s="20">
        <f>IFERROR(VLOOKUP(I58&amp;J58,data!A:D,4,FALSE),0)</f>
        <v>0</v>
      </c>
    </row>
    <row r="59" spans="8:11" x14ac:dyDescent="0.6">
      <c r="H59" s="20">
        <f>IFERROR(VLOOKUP(F59&amp;G59,data!A:D,4,FALSE),0)</f>
        <v>0</v>
      </c>
      <c r="K59" s="20">
        <f>IFERROR(VLOOKUP(I59&amp;J59,data!A:D,4,FALSE),0)</f>
        <v>0</v>
      </c>
    </row>
    <row r="60" spans="8:11" x14ac:dyDescent="0.6">
      <c r="H60" s="20">
        <f>IFERROR(VLOOKUP(F60&amp;G60,data!A:D,4,FALSE),0)</f>
        <v>0</v>
      </c>
      <c r="K60" s="20">
        <f>IFERROR(VLOOKUP(I60&amp;J60,data!A:D,4,FALSE),0)</f>
        <v>0</v>
      </c>
    </row>
    <row r="61" spans="8:11" x14ac:dyDescent="0.6">
      <c r="H61" s="20">
        <f>IFERROR(VLOOKUP(F61&amp;G61,data!A:D,4,FALSE),0)</f>
        <v>0</v>
      </c>
      <c r="K61" s="20">
        <f>IFERROR(VLOOKUP(I61&amp;J61,data!A:D,4,FALSE),0)</f>
        <v>0</v>
      </c>
    </row>
    <row r="62" spans="8:11" x14ac:dyDescent="0.6">
      <c r="H62" s="20">
        <f>IFERROR(VLOOKUP(F62&amp;G62,data!A:D,4,FALSE),0)</f>
        <v>0</v>
      </c>
      <c r="K62" s="20">
        <f>IFERROR(VLOOKUP(I62&amp;J62,data!A:D,4,FALSE),0)</f>
        <v>0</v>
      </c>
    </row>
    <row r="63" spans="8:11" x14ac:dyDescent="0.6">
      <c r="H63" s="20">
        <f>IFERROR(VLOOKUP(F63&amp;G63,data!A:D,4,FALSE),0)</f>
        <v>0</v>
      </c>
      <c r="K63" s="20">
        <f>IFERROR(VLOOKUP(I63&amp;J63,data!A:D,4,FALSE),0)</f>
        <v>0</v>
      </c>
    </row>
    <row r="64" spans="8:11" x14ac:dyDescent="0.6">
      <c r="H64" s="20">
        <f>IFERROR(VLOOKUP(F64&amp;G64,data!A:D,4,FALSE),0)</f>
        <v>0</v>
      </c>
      <c r="K64" s="20">
        <f>IFERROR(VLOOKUP(I64&amp;J64,data!A:D,4,FALSE),0)</f>
        <v>0</v>
      </c>
    </row>
    <row r="65" spans="8:11" x14ac:dyDescent="0.6">
      <c r="H65" s="20">
        <f>IFERROR(VLOOKUP(F65&amp;G65,data!A:D,4,FALSE),0)</f>
        <v>0</v>
      </c>
      <c r="K65" s="20">
        <f>IFERROR(VLOOKUP(I65&amp;J65,data!A:D,4,FALSE),0)</f>
        <v>0</v>
      </c>
    </row>
    <row r="66" spans="8:11" x14ac:dyDescent="0.6">
      <c r="H66" s="20">
        <f>IFERROR(VLOOKUP(F66&amp;G66,data!A:D,4,FALSE),0)</f>
        <v>0</v>
      </c>
      <c r="K66" s="20">
        <f>IFERROR(VLOOKUP(I66&amp;J66,data!A:D,4,FALSE),0)</f>
        <v>0</v>
      </c>
    </row>
    <row r="67" spans="8:11" x14ac:dyDescent="0.6">
      <c r="H67" s="20">
        <f>IFERROR(VLOOKUP(F67&amp;G67,data!A:D,4,FALSE),0)</f>
        <v>0</v>
      </c>
      <c r="K67" s="20">
        <f>IFERROR(VLOOKUP(I67&amp;J67,data!A:D,4,FALSE),0)</f>
        <v>0</v>
      </c>
    </row>
    <row r="68" spans="8:11" x14ac:dyDescent="0.6">
      <c r="H68" s="20">
        <f>IFERROR(VLOOKUP(F68&amp;G68,data!A:D,4,FALSE),0)</f>
        <v>0</v>
      </c>
      <c r="K68" s="20">
        <f>IFERROR(VLOOKUP(I68&amp;J68,data!A:D,4,FALSE),0)</f>
        <v>0</v>
      </c>
    </row>
    <row r="69" spans="8:11" x14ac:dyDescent="0.6">
      <c r="H69" s="20">
        <f>IFERROR(VLOOKUP(F69&amp;G69,data!A:D,4,FALSE),0)</f>
        <v>0</v>
      </c>
      <c r="K69" s="20">
        <f>IFERROR(VLOOKUP(I69&amp;J69,data!A:D,4,FALSE),0)</f>
        <v>0</v>
      </c>
    </row>
    <row r="70" spans="8:11" x14ac:dyDescent="0.6">
      <c r="H70" s="20">
        <f>IFERROR(VLOOKUP(F70&amp;G70,data!A:D,4,FALSE),0)</f>
        <v>0</v>
      </c>
      <c r="K70" s="20">
        <f>IFERROR(VLOOKUP(I70&amp;J70,data!A:D,4,FALSE),0)</f>
        <v>0</v>
      </c>
    </row>
    <row r="71" spans="8:11" x14ac:dyDescent="0.6">
      <c r="H71" s="20">
        <f>IFERROR(VLOOKUP(F71&amp;G71,data!A:D,4,FALSE),0)</f>
        <v>0</v>
      </c>
      <c r="K71" s="20">
        <f>IFERROR(VLOOKUP(I71&amp;J71,data!A:D,4,FALSE),0)</f>
        <v>0</v>
      </c>
    </row>
    <row r="72" spans="8:11" x14ac:dyDescent="0.6">
      <c r="H72" s="20">
        <f>IFERROR(VLOOKUP(F72&amp;G72,data!A:D,4,FALSE),0)</f>
        <v>0</v>
      </c>
      <c r="K72" s="20">
        <f>IFERROR(VLOOKUP(I72&amp;J72,data!A:D,4,FALSE),0)</f>
        <v>0</v>
      </c>
    </row>
    <row r="73" spans="8:11" x14ac:dyDescent="0.6">
      <c r="H73" s="20">
        <f>IFERROR(VLOOKUP(F73&amp;G73,data!A:D,4,FALSE),0)</f>
        <v>0</v>
      </c>
      <c r="K73" s="20">
        <f>IFERROR(VLOOKUP(I73&amp;J73,data!A:D,4,FALSE),0)</f>
        <v>0</v>
      </c>
    </row>
    <row r="74" spans="8:11" x14ac:dyDescent="0.6">
      <c r="H74" s="20">
        <f>IFERROR(VLOOKUP(F74&amp;G74,data!A:D,4,FALSE),0)</f>
        <v>0</v>
      </c>
      <c r="K74" s="20">
        <f>IFERROR(VLOOKUP(I74&amp;J74,data!A:D,4,FALSE),0)</f>
        <v>0</v>
      </c>
    </row>
    <row r="75" spans="8:11" x14ac:dyDescent="0.6">
      <c r="H75" s="20">
        <f>IFERROR(VLOOKUP(F75&amp;G75,data!A:D,4,FALSE),0)</f>
        <v>0</v>
      </c>
      <c r="K75" s="20">
        <f>IFERROR(VLOOKUP(I75&amp;J75,data!A:D,4,FALSE),0)</f>
        <v>0</v>
      </c>
    </row>
    <row r="76" spans="8:11" x14ac:dyDescent="0.6">
      <c r="H76" s="20">
        <f>IFERROR(VLOOKUP(F76&amp;G76,data!A:D,4,FALSE),0)</f>
        <v>0</v>
      </c>
      <c r="K76" s="20">
        <f>IFERROR(VLOOKUP(I76&amp;J76,data!A:D,4,FALSE),0)</f>
        <v>0</v>
      </c>
    </row>
    <row r="77" spans="8:11" x14ac:dyDescent="0.6">
      <c r="H77" s="20">
        <f>IFERROR(VLOOKUP(F77&amp;G77,data!A:D,4,FALSE),0)</f>
        <v>0</v>
      </c>
      <c r="K77" s="20">
        <f>IFERROR(VLOOKUP(I77&amp;J77,data!A:D,4,FALSE),0)</f>
        <v>0</v>
      </c>
    </row>
    <row r="78" spans="8:11" x14ac:dyDescent="0.6">
      <c r="H78" s="20">
        <f>IFERROR(VLOOKUP(F78&amp;G78,data!A:D,4,FALSE),0)</f>
        <v>0</v>
      </c>
      <c r="K78" s="20">
        <f>IFERROR(VLOOKUP(I78&amp;J78,data!A:D,4,FALSE),0)</f>
        <v>0</v>
      </c>
    </row>
    <row r="79" spans="8:11" x14ac:dyDescent="0.6">
      <c r="H79" s="20">
        <f>IFERROR(VLOOKUP(F79&amp;G79,data!A:D,4,FALSE),0)</f>
        <v>0</v>
      </c>
      <c r="K79" s="20">
        <f>IFERROR(VLOOKUP(I79&amp;J79,data!A:D,4,FALSE),0)</f>
        <v>0</v>
      </c>
    </row>
    <row r="80" spans="8:11" x14ac:dyDescent="0.6">
      <c r="H80" s="20">
        <f>IFERROR(VLOOKUP(F80&amp;G80,data!A:D,4,FALSE),0)</f>
        <v>0</v>
      </c>
      <c r="K80" s="20">
        <f>IFERROR(VLOOKUP(I80&amp;J80,data!A:D,4,FALSE),0)</f>
        <v>0</v>
      </c>
    </row>
    <row r="81" spans="8:11" x14ac:dyDescent="0.6">
      <c r="H81" s="20">
        <f>IFERROR(VLOOKUP(F81&amp;G81,data!A:D,4,FALSE),0)</f>
        <v>0</v>
      </c>
      <c r="K81" s="20">
        <f>IFERROR(VLOOKUP(I81&amp;J81,data!A:D,4,FALSE),0)</f>
        <v>0</v>
      </c>
    </row>
    <row r="82" spans="8:11" x14ac:dyDescent="0.6">
      <c r="H82" s="20">
        <f>IFERROR(VLOOKUP(F82&amp;G82,data!A:D,4,FALSE),0)</f>
        <v>0</v>
      </c>
      <c r="K82" s="20">
        <f>IFERROR(VLOOKUP(I82&amp;J82,data!A:D,4,FALSE),0)</f>
        <v>0</v>
      </c>
    </row>
    <row r="83" spans="8:11" x14ac:dyDescent="0.6">
      <c r="H83" s="20">
        <f>IFERROR(VLOOKUP(F83&amp;G83,data!A:D,4,FALSE),0)</f>
        <v>0</v>
      </c>
      <c r="K83" s="20">
        <f>IFERROR(VLOOKUP(I83&amp;J83,data!A:D,4,FALSE),0)</f>
        <v>0</v>
      </c>
    </row>
    <row r="84" spans="8:11" x14ac:dyDescent="0.6">
      <c r="H84" s="20">
        <f>IFERROR(VLOOKUP(F84&amp;G84,data!A:D,4,FALSE),0)</f>
        <v>0</v>
      </c>
      <c r="K84" s="20">
        <f>IFERROR(VLOOKUP(I84&amp;J84,data!A:D,4,FALSE),0)</f>
        <v>0</v>
      </c>
    </row>
    <row r="85" spans="8:11" x14ac:dyDescent="0.6">
      <c r="H85" s="20">
        <f>IFERROR(VLOOKUP(F85&amp;G85,data!A:D,4,FALSE),0)</f>
        <v>0</v>
      </c>
      <c r="K85" s="20">
        <f>IFERROR(VLOOKUP(I85&amp;J85,data!A:D,4,FALSE),0)</f>
        <v>0</v>
      </c>
    </row>
    <row r="86" spans="8:11" x14ac:dyDescent="0.6">
      <c r="H86" s="20">
        <f>IFERROR(VLOOKUP(F86&amp;G86,data!A:D,4,FALSE),0)</f>
        <v>0</v>
      </c>
      <c r="K86" s="20">
        <f>IFERROR(VLOOKUP(I86&amp;J86,data!A:D,4,FALSE),0)</f>
        <v>0</v>
      </c>
    </row>
    <row r="87" spans="8:11" x14ac:dyDescent="0.6">
      <c r="H87" s="20">
        <f>IFERROR(VLOOKUP(F87&amp;G87,data!A:D,4,FALSE),0)</f>
        <v>0</v>
      </c>
      <c r="K87" s="20">
        <f>IFERROR(VLOOKUP(I87&amp;J87,data!A:D,4,FALSE),0)</f>
        <v>0</v>
      </c>
    </row>
    <row r="88" spans="8:11" x14ac:dyDescent="0.6">
      <c r="H88" s="20">
        <f>IFERROR(VLOOKUP(F88&amp;G88,data!A:D,4,FALSE),0)</f>
        <v>0</v>
      </c>
      <c r="K88" s="20">
        <f>IFERROR(VLOOKUP(I88&amp;J88,data!A:D,4,FALSE),0)</f>
        <v>0</v>
      </c>
    </row>
    <row r="89" spans="8:11" x14ac:dyDescent="0.6">
      <c r="H89" s="20">
        <f>IFERROR(VLOOKUP(F89&amp;G89,data!A:D,4,FALSE),0)</f>
        <v>0</v>
      </c>
      <c r="K89" s="20">
        <f>IFERROR(VLOOKUP(I89&amp;J89,data!A:D,4,FALSE),0)</f>
        <v>0</v>
      </c>
    </row>
    <row r="90" spans="8:11" x14ac:dyDescent="0.6">
      <c r="H90" s="20">
        <f>IFERROR(VLOOKUP(F90&amp;G90,data!A:D,4,FALSE),0)</f>
        <v>0</v>
      </c>
      <c r="K90" s="20">
        <f>IFERROR(VLOOKUP(I90&amp;J90,data!A:D,4,FALSE),0)</f>
        <v>0</v>
      </c>
    </row>
    <row r="91" spans="8:11" x14ac:dyDescent="0.6">
      <c r="H91" s="20">
        <f>IFERROR(VLOOKUP(F91&amp;G91,data!A:D,4,FALSE),0)</f>
        <v>0</v>
      </c>
      <c r="K91" s="20">
        <f>IFERROR(VLOOKUP(I91&amp;J91,data!A:D,4,FALSE),0)</f>
        <v>0</v>
      </c>
    </row>
    <row r="92" spans="8:11" x14ac:dyDescent="0.6">
      <c r="H92" s="20">
        <f>IFERROR(VLOOKUP(F92&amp;G92,data!A:D,4,FALSE),0)</f>
        <v>0</v>
      </c>
      <c r="K92" s="20">
        <f>IFERROR(VLOOKUP(I92&amp;J92,data!A:D,4,FALSE),0)</f>
        <v>0</v>
      </c>
    </row>
    <row r="93" spans="8:11" x14ac:dyDescent="0.6">
      <c r="H93" s="20">
        <f>IFERROR(VLOOKUP(F93&amp;G93,data!A:D,4,FALSE),0)</f>
        <v>0</v>
      </c>
      <c r="K93" s="20">
        <f>IFERROR(VLOOKUP(I93&amp;J93,data!A:D,4,FALSE),0)</f>
        <v>0</v>
      </c>
    </row>
    <row r="94" spans="8:11" x14ac:dyDescent="0.6">
      <c r="H94" s="20">
        <f>IFERROR(VLOOKUP(F94&amp;G94,data!A:D,4,FALSE),0)</f>
        <v>0</v>
      </c>
      <c r="K94" s="20">
        <f>IFERROR(VLOOKUP(I94&amp;J94,data!A:D,4,FALSE),0)</f>
        <v>0</v>
      </c>
    </row>
    <row r="95" spans="8:11" x14ac:dyDescent="0.6">
      <c r="H95" s="20">
        <f>IFERROR(VLOOKUP(F95&amp;G95,data!A:D,4,FALSE),0)</f>
        <v>0</v>
      </c>
      <c r="K95" s="20">
        <f>IFERROR(VLOOKUP(I95&amp;J95,data!A:D,4,FALSE),0)</f>
        <v>0</v>
      </c>
    </row>
    <row r="96" spans="8:11" x14ac:dyDescent="0.6">
      <c r="H96" s="20">
        <f>IFERROR(VLOOKUP(F96&amp;G96,data!A:D,4,FALSE),0)</f>
        <v>0</v>
      </c>
      <c r="K96" s="20">
        <f>IFERROR(VLOOKUP(I96&amp;J96,data!A:D,4,FALSE),0)</f>
        <v>0</v>
      </c>
    </row>
    <row r="97" spans="8:11" x14ac:dyDescent="0.6">
      <c r="H97" s="20">
        <f>IFERROR(VLOOKUP(F97&amp;G97,data!A:D,4,FALSE),0)</f>
        <v>0</v>
      </c>
      <c r="K97" s="20">
        <f>IFERROR(VLOOKUP(I97&amp;J97,data!A:D,4,FALSE),0)</f>
        <v>0</v>
      </c>
    </row>
    <row r="98" spans="8:11" x14ac:dyDescent="0.6">
      <c r="H98" s="20">
        <f>IFERROR(VLOOKUP(F98&amp;G98,data!A:D,4,FALSE),0)</f>
        <v>0</v>
      </c>
      <c r="K98" s="20">
        <f>IFERROR(VLOOKUP(I98&amp;J98,data!A:D,4,FALSE),0)</f>
        <v>0</v>
      </c>
    </row>
    <row r="99" spans="8:11" x14ac:dyDescent="0.6">
      <c r="H99" s="20">
        <f>IFERROR(VLOOKUP(F99&amp;G99,data!A:D,4,FALSE),0)</f>
        <v>0</v>
      </c>
      <c r="K99" s="20">
        <f>IFERROR(VLOOKUP(I99&amp;J99,data!A:D,4,FALSE),0)</f>
        <v>0</v>
      </c>
    </row>
    <row r="100" spans="8:11" x14ac:dyDescent="0.6">
      <c r="H100" s="20">
        <f>IFERROR(VLOOKUP(F100&amp;G100,data!A:D,4,FALSE),0)</f>
        <v>0</v>
      </c>
      <c r="K100" s="20">
        <f>IFERROR(VLOOKUP(I100&amp;J100,data!A:D,4,FALSE),0)</f>
        <v>0</v>
      </c>
    </row>
  </sheetData>
  <mergeCells count="8">
    <mergeCell ref="A1:K1"/>
    <mergeCell ref="A2:K2"/>
    <mergeCell ref="A4:A5"/>
    <mergeCell ref="B4:B5"/>
    <mergeCell ref="C4:C5"/>
    <mergeCell ref="D4:E4"/>
    <mergeCell ref="F4:H4"/>
    <mergeCell ref="I4:K4"/>
  </mergeCells>
  <dataValidations count="2">
    <dataValidation type="list" allowBlank="1" showInputMessage="1" showErrorMessage="1" sqref="C7:C225" xr:uid="{AB5D981C-B4B6-4B5A-AE22-F013C7C17383}">
      <formula1>"1,2,3,4,5,6,7,8"</formula1>
    </dataValidation>
    <dataValidation type="list" allowBlank="1" showInputMessage="1" showErrorMessage="1" sqref="I6:I100 F6:F100" xr:uid="{37B7D0FE-7AEA-4A56-A734-966ECA4AEA65}">
      <formula1>"1,2,3"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72216-3063-4B6E-A2B4-742FC3CA0E92}">
  <dimension ref="A1:L100"/>
  <sheetViews>
    <sheetView view="pageBreakPreview" zoomScale="97" zoomScaleNormal="100" workbookViewId="0">
      <selection activeCell="F6" sqref="F6:K6"/>
    </sheetView>
  </sheetViews>
  <sheetFormatPr defaultRowHeight="20.65" x14ac:dyDescent="0.6"/>
  <cols>
    <col min="1" max="1" width="7.8125" style="12" customWidth="1"/>
    <col min="2" max="2" width="21.3125" style="24" customWidth="1"/>
    <col min="3" max="3" width="17" style="24" customWidth="1"/>
    <col min="4" max="4" width="16.0625" style="24" customWidth="1"/>
    <col min="5" max="5" width="19.5" style="24" customWidth="1"/>
    <col min="6" max="6" width="6.25" style="24" customWidth="1"/>
    <col min="7" max="7" width="6.375" style="24" customWidth="1"/>
    <col min="8" max="8" width="11.125" style="20" bestFit="1" customWidth="1"/>
    <col min="9" max="10" width="6.4375" style="24" customWidth="1"/>
    <col min="11" max="11" width="11.125" style="20" bestFit="1" customWidth="1"/>
    <col min="12" max="12" width="8.125" style="7" hidden="1" customWidth="1"/>
    <col min="13" max="16384" width="9" style="7"/>
  </cols>
  <sheetData>
    <row r="1" spans="1:12" s="8" customFormat="1" x14ac:dyDescent="0.35">
      <c r="A1" s="27" t="s">
        <v>111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s="8" customFormat="1" x14ac:dyDescent="0.35">
      <c r="A2" s="27" t="s">
        <v>91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2" s="8" customFormat="1" ht="13.5" hidden="1" customHeight="1" x14ac:dyDescent="0.35">
      <c r="B3" s="25"/>
      <c r="C3" s="25"/>
      <c r="D3" s="25"/>
      <c r="E3" s="25"/>
      <c r="F3" s="25"/>
      <c r="G3" s="25"/>
      <c r="H3" s="26"/>
      <c r="I3" s="25"/>
      <c r="J3" s="25"/>
      <c r="K3" s="26"/>
    </row>
    <row r="4" spans="1:12" s="8" customFormat="1" x14ac:dyDescent="0.35">
      <c r="A4" s="28" t="s">
        <v>92</v>
      </c>
      <c r="B4" s="29" t="s">
        <v>93</v>
      </c>
      <c r="C4" s="34" t="s">
        <v>130</v>
      </c>
      <c r="D4" s="29" t="s">
        <v>95</v>
      </c>
      <c r="E4" s="29"/>
      <c r="F4" s="29" t="s">
        <v>112</v>
      </c>
      <c r="G4" s="29"/>
      <c r="H4" s="29"/>
      <c r="I4" s="29" t="s">
        <v>113</v>
      </c>
      <c r="J4" s="29"/>
      <c r="K4" s="29"/>
      <c r="L4" s="8" t="s">
        <v>104</v>
      </c>
    </row>
    <row r="5" spans="1:12" s="8" customFormat="1" x14ac:dyDescent="0.35">
      <c r="A5" s="28"/>
      <c r="B5" s="29"/>
      <c r="C5" s="29"/>
      <c r="D5" s="23" t="s">
        <v>87</v>
      </c>
      <c r="E5" s="23" t="s">
        <v>96</v>
      </c>
      <c r="F5" s="23" t="s">
        <v>0</v>
      </c>
      <c r="G5" s="23" t="s">
        <v>98</v>
      </c>
      <c r="H5" s="19" t="s">
        <v>99</v>
      </c>
      <c r="I5" s="23" t="s">
        <v>0</v>
      </c>
      <c r="J5" s="23" t="s">
        <v>98</v>
      </c>
      <c r="K5" s="19" t="s">
        <v>99</v>
      </c>
    </row>
    <row r="6" spans="1:12" x14ac:dyDescent="0.6">
      <c r="A6" s="12">
        <v>1</v>
      </c>
      <c r="B6" s="24">
        <f>ชดเชย67!B6</f>
        <v>0</v>
      </c>
      <c r="C6" s="24">
        <f>ชดเชย67!C6</f>
        <v>0</v>
      </c>
      <c r="D6" s="24">
        <f>ชดเชย67!D6</f>
        <v>0</v>
      </c>
      <c r="E6" s="24">
        <f>ชดเชย67!E6</f>
        <v>0</v>
      </c>
      <c r="F6" s="24">
        <f>'แก้ไข เม.ย.68'!I6</f>
        <v>0</v>
      </c>
      <c r="G6" s="24">
        <f>'แก้ไข เม.ย.68'!J6</f>
        <v>0</v>
      </c>
      <c r="H6" s="20" t="str">
        <f>IFERROR(VLOOKUP(L6,data68!B:J,5,FALSE),"0")</f>
        <v>0</v>
      </c>
      <c r="I6" s="24" t="str">
        <f>IFERROR(VLOOKUP(L6,data68!B:J,6,FALSE),"0")</f>
        <v>0</v>
      </c>
      <c r="J6" s="24" t="str">
        <f>IFERROR(VLOOKUP(L6,data68!B:J,7,FALSE),"0")</f>
        <v>0</v>
      </c>
      <c r="K6" s="20" t="str">
        <f>IFERROR(VLOOKUP(L6,data68!B:J,8,FALSE),"0")</f>
        <v>0</v>
      </c>
      <c r="L6" s="7" t="str">
        <f>C6&amp;F6&amp;G6</f>
        <v>000</v>
      </c>
    </row>
    <row r="7" spans="1:12" x14ac:dyDescent="0.6">
      <c r="H7" s="20" t="str">
        <f>IFERROR(VLOOKUP(L7,data68!B:J,5,FALSE),"0")</f>
        <v>0</v>
      </c>
      <c r="I7" s="24" t="str">
        <f>IFERROR(VLOOKUP(L7,data68!B:J,6,FALSE),"0")</f>
        <v>0</v>
      </c>
      <c r="J7" s="24" t="str">
        <f>IFERROR(VLOOKUP(L7,data68!B:J,7,FALSE),"0")</f>
        <v>0</v>
      </c>
      <c r="K7" s="20" t="str">
        <f>IFERROR(VLOOKUP(L7,data68!B:J,8,FALSE),"0")</f>
        <v>0</v>
      </c>
      <c r="L7" s="7" t="str">
        <f t="shared" ref="L7:L70" si="0">C7&amp;F7&amp;G7</f>
        <v/>
      </c>
    </row>
    <row r="8" spans="1:12" x14ac:dyDescent="0.6">
      <c r="H8" s="20" t="str">
        <f>IFERROR(VLOOKUP(L8,data68!B:J,5,FALSE),"0")</f>
        <v>0</v>
      </c>
      <c r="I8" s="24" t="str">
        <f>IFERROR(VLOOKUP(L8,data68!B:J,6,FALSE),"0")</f>
        <v>0</v>
      </c>
      <c r="J8" s="24" t="str">
        <f>IFERROR(VLOOKUP(L8,data68!B:J,7,FALSE),"0")</f>
        <v>0</v>
      </c>
      <c r="K8" s="20" t="str">
        <f>IFERROR(VLOOKUP(L8,data68!B:J,8,FALSE),"0")</f>
        <v>0</v>
      </c>
      <c r="L8" s="7" t="str">
        <f t="shared" si="0"/>
        <v/>
      </c>
    </row>
    <row r="9" spans="1:12" x14ac:dyDescent="0.6">
      <c r="H9" s="20" t="str">
        <f>IFERROR(VLOOKUP(L9,data68!B:J,5,FALSE),"0")</f>
        <v>0</v>
      </c>
      <c r="I9" s="24" t="str">
        <f>IFERROR(VLOOKUP(L9,data68!B:J,6,FALSE),"0")</f>
        <v>0</v>
      </c>
      <c r="J9" s="24" t="str">
        <f>IFERROR(VLOOKUP(L9,data68!B:J,7,FALSE),"0")</f>
        <v>0</v>
      </c>
      <c r="K9" s="20" t="str">
        <f>IFERROR(VLOOKUP(L9,data68!B:J,8,FALSE),"0")</f>
        <v>0</v>
      </c>
      <c r="L9" s="7" t="str">
        <f t="shared" si="0"/>
        <v/>
      </c>
    </row>
    <row r="10" spans="1:12" x14ac:dyDescent="0.6">
      <c r="H10" s="20" t="str">
        <f>IFERROR(VLOOKUP(L10,data68!B:J,5,FALSE),"0")</f>
        <v>0</v>
      </c>
      <c r="I10" s="24" t="str">
        <f>IFERROR(VLOOKUP(L10,data68!B:J,6,FALSE),"0")</f>
        <v>0</v>
      </c>
      <c r="J10" s="24" t="str">
        <f>IFERROR(VLOOKUP(L10,data68!B:J,7,FALSE),"0")</f>
        <v>0</v>
      </c>
      <c r="K10" s="20" t="str">
        <f>IFERROR(VLOOKUP(L10,data68!B:J,8,FALSE),"0")</f>
        <v>0</v>
      </c>
      <c r="L10" s="7" t="str">
        <f t="shared" si="0"/>
        <v/>
      </c>
    </row>
    <row r="11" spans="1:12" x14ac:dyDescent="0.6">
      <c r="H11" s="20" t="str">
        <f>IFERROR(VLOOKUP(L11,data68!B:J,5,FALSE),"0")</f>
        <v>0</v>
      </c>
      <c r="I11" s="24" t="str">
        <f>IFERROR(VLOOKUP(L11,data68!B:J,6,FALSE),"0")</f>
        <v>0</v>
      </c>
      <c r="J11" s="24" t="str">
        <f>IFERROR(VLOOKUP(L11,data68!B:J,7,FALSE),"0")</f>
        <v>0</v>
      </c>
      <c r="K11" s="20" t="str">
        <f>IFERROR(VLOOKUP(L11,data68!B:J,8,FALSE),"0")</f>
        <v>0</v>
      </c>
      <c r="L11" s="7" t="str">
        <f t="shared" si="0"/>
        <v/>
      </c>
    </row>
    <row r="12" spans="1:12" x14ac:dyDescent="0.6">
      <c r="H12" s="20" t="str">
        <f>IFERROR(VLOOKUP(L12,data68!B:J,5,FALSE),"0")</f>
        <v>0</v>
      </c>
      <c r="I12" s="24" t="str">
        <f>IFERROR(VLOOKUP(L12,data68!B:J,6,FALSE),"0")</f>
        <v>0</v>
      </c>
      <c r="J12" s="24" t="str">
        <f>IFERROR(VLOOKUP(L12,data68!B:J,7,FALSE),"0")</f>
        <v>0</v>
      </c>
      <c r="K12" s="20" t="str">
        <f>IFERROR(VLOOKUP(L12,data68!B:J,8,FALSE),"0")</f>
        <v>0</v>
      </c>
      <c r="L12" s="7" t="str">
        <f t="shared" si="0"/>
        <v/>
      </c>
    </row>
    <row r="13" spans="1:12" x14ac:dyDescent="0.6">
      <c r="H13" s="20" t="str">
        <f>IFERROR(VLOOKUP(L13,data68!B:J,5,FALSE),"0")</f>
        <v>0</v>
      </c>
      <c r="I13" s="24" t="str">
        <f>IFERROR(VLOOKUP(L13,data68!B:J,6,FALSE),"0")</f>
        <v>0</v>
      </c>
      <c r="J13" s="24" t="str">
        <f>IFERROR(VLOOKUP(L13,data68!B:J,7,FALSE),"0")</f>
        <v>0</v>
      </c>
      <c r="K13" s="20" t="str">
        <f>IFERROR(VLOOKUP(L13,data68!B:J,8,FALSE),"0")</f>
        <v>0</v>
      </c>
      <c r="L13" s="7" t="str">
        <f t="shared" si="0"/>
        <v/>
      </c>
    </row>
    <row r="14" spans="1:12" x14ac:dyDescent="0.6">
      <c r="H14" s="20" t="str">
        <f>IFERROR(VLOOKUP(L14,data68!B:J,5,FALSE),"0")</f>
        <v>0</v>
      </c>
      <c r="I14" s="24" t="str">
        <f>IFERROR(VLOOKUP(L14,data68!B:J,6,FALSE),"0")</f>
        <v>0</v>
      </c>
      <c r="J14" s="24" t="str">
        <f>IFERROR(VLOOKUP(L14,data68!B:J,7,FALSE),"0")</f>
        <v>0</v>
      </c>
      <c r="K14" s="20" t="str">
        <f>IFERROR(VLOOKUP(L14,data68!B:J,8,FALSE),"0")</f>
        <v>0</v>
      </c>
      <c r="L14" s="7" t="str">
        <f t="shared" si="0"/>
        <v/>
      </c>
    </row>
    <row r="15" spans="1:12" x14ac:dyDescent="0.6">
      <c r="H15" s="20" t="str">
        <f>IFERROR(VLOOKUP(L15,data68!B:J,5,FALSE),"0")</f>
        <v>0</v>
      </c>
      <c r="I15" s="24" t="str">
        <f>IFERROR(VLOOKUP(L15,data68!B:J,6,FALSE),"0")</f>
        <v>0</v>
      </c>
      <c r="J15" s="24" t="str">
        <f>IFERROR(VLOOKUP(L15,data68!B:J,7,FALSE),"0")</f>
        <v>0</v>
      </c>
      <c r="K15" s="20" t="str">
        <f>IFERROR(VLOOKUP(L15,data68!B:J,8,FALSE),"0")</f>
        <v>0</v>
      </c>
      <c r="L15" s="7" t="str">
        <f t="shared" si="0"/>
        <v/>
      </c>
    </row>
    <row r="16" spans="1:12" x14ac:dyDescent="0.6">
      <c r="H16" s="20" t="str">
        <f>IFERROR(VLOOKUP(L16,data68!B:J,5,FALSE),"0")</f>
        <v>0</v>
      </c>
      <c r="I16" s="24" t="str">
        <f>IFERROR(VLOOKUP(L16,data68!B:J,6,FALSE),"0")</f>
        <v>0</v>
      </c>
      <c r="J16" s="24" t="str">
        <f>IFERROR(VLOOKUP(L16,data68!B:J,7,FALSE),"0")</f>
        <v>0</v>
      </c>
      <c r="K16" s="20" t="str">
        <f>IFERROR(VLOOKUP(L16,data68!B:J,8,FALSE),"0")</f>
        <v>0</v>
      </c>
      <c r="L16" s="7" t="str">
        <f t="shared" si="0"/>
        <v/>
      </c>
    </row>
    <row r="17" spans="8:12" x14ac:dyDescent="0.6">
      <c r="H17" s="20" t="str">
        <f>IFERROR(VLOOKUP(L17,data68!B:J,5,FALSE),"0")</f>
        <v>0</v>
      </c>
      <c r="I17" s="24" t="str">
        <f>IFERROR(VLOOKUP(L17,data68!B:J,6,FALSE),"0")</f>
        <v>0</v>
      </c>
      <c r="J17" s="24" t="str">
        <f>IFERROR(VLOOKUP(L17,data68!B:J,7,FALSE),"0")</f>
        <v>0</v>
      </c>
      <c r="K17" s="20" t="str">
        <f>IFERROR(VLOOKUP(L17,data68!B:J,8,FALSE),"0")</f>
        <v>0</v>
      </c>
      <c r="L17" s="7" t="str">
        <f t="shared" si="0"/>
        <v/>
      </c>
    </row>
    <row r="18" spans="8:12" x14ac:dyDescent="0.6">
      <c r="H18" s="20" t="str">
        <f>IFERROR(VLOOKUP(L18,data68!B:J,5,FALSE),"0")</f>
        <v>0</v>
      </c>
      <c r="I18" s="24" t="str">
        <f>IFERROR(VLOOKUP(L18,data68!B:J,6,FALSE),"0")</f>
        <v>0</v>
      </c>
      <c r="J18" s="24" t="str">
        <f>IFERROR(VLOOKUP(L18,data68!B:J,7,FALSE),"0")</f>
        <v>0</v>
      </c>
      <c r="K18" s="20" t="str">
        <f>IFERROR(VLOOKUP(L18,data68!B:J,8,FALSE),"0")</f>
        <v>0</v>
      </c>
      <c r="L18" s="7" t="str">
        <f t="shared" si="0"/>
        <v/>
      </c>
    </row>
    <row r="19" spans="8:12" x14ac:dyDescent="0.6">
      <c r="H19" s="20" t="str">
        <f>IFERROR(VLOOKUP(L19,data68!B:J,5,FALSE),"0")</f>
        <v>0</v>
      </c>
      <c r="I19" s="24" t="str">
        <f>IFERROR(VLOOKUP(L19,data68!B:J,6,FALSE),"0")</f>
        <v>0</v>
      </c>
      <c r="J19" s="24" t="str">
        <f>IFERROR(VLOOKUP(L19,data68!B:J,7,FALSE),"0")</f>
        <v>0</v>
      </c>
      <c r="K19" s="20" t="str">
        <f>IFERROR(VLOOKUP(L19,data68!B:J,8,FALSE),"0")</f>
        <v>0</v>
      </c>
      <c r="L19" s="7" t="str">
        <f t="shared" si="0"/>
        <v/>
      </c>
    </row>
    <row r="20" spans="8:12" x14ac:dyDescent="0.6">
      <c r="H20" s="20" t="str">
        <f>IFERROR(VLOOKUP(L20,data68!B:J,5,FALSE),"0")</f>
        <v>0</v>
      </c>
      <c r="I20" s="24" t="str">
        <f>IFERROR(VLOOKUP(L20,data68!B:J,6,FALSE),"0")</f>
        <v>0</v>
      </c>
      <c r="J20" s="24" t="str">
        <f>IFERROR(VLOOKUP(L20,data68!B:J,7,FALSE),"0")</f>
        <v>0</v>
      </c>
      <c r="K20" s="20" t="str">
        <f>IFERROR(VLOOKUP(L20,data68!B:J,8,FALSE),"0")</f>
        <v>0</v>
      </c>
      <c r="L20" s="7" t="str">
        <f t="shared" si="0"/>
        <v/>
      </c>
    </row>
    <row r="21" spans="8:12" x14ac:dyDescent="0.6">
      <c r="H21" s="20" t="str">
        <f>IFERROR(VLOOKUP(L21,data68!B:J,5,FALSE),"0")</f>
        <v>0</v>
      </c>
      <c r="I21" s="24" t="str">
        <f>IFERROR(VLOOKUP(L21,data68!B:J,6,FALSE),"0")</f>
        <v>0</v>
      </c>
      <c r="J21" s="24" t="str">
        <f>IFERROR(VLOOKUP(L21,data68!B:J,7,FALSE),"0")</f>
        <v>0</v>
      </c>
      <c r="K21" s="20" t="str">
        <f>IFERROR(VLOOKUP(L21,data68!B:J,8,FALSE),"0")</f>
        <v>0</v>
      </c>
      <c r="L21" s="7" t="str">
        <f t="shared" si="0"/>
        <v/>
      </c>
    </row>
    <row r="22" spans="8:12" x14ac:dyDescent="0.6">
      <c r="H22" s="20" t="str">
        <f>IFERROR(VLOOKUP(L22,data68!B:J,5,FALSE),"0")</f>
        <v>0</v>
      </c>
      <c r="I22" s="24" t="str">
        <f>IFERROR(VLOOKUP(L22,data68!B:J,6,FALSE),"0")</f>
        <v>0</v>
      </c>
      <c r="J22" s="24" t="str">
        <f>IFERROR(VLOOKUP(L22,data68!B:J,7,FALSE),"0")</f>
        <v>0</v>
      </c>
      <c r="K22" s="20" t="str">
        <f>IFERROR(VLOOKUP(L22,data68!B:J,8,FALSE),"0")</f>
        <v>0</v>
      </c>
      <c r="L22" s="7" t="str">
        <f t="shared" si="0"/>
        <v/>
      </c>
    </row>
    <row r="23" spans="8:12" x14ac:dyDescent="0.6">
      <c r="H23" s="20" t="str">
        <f>IFERROR(VLOOKUP(L23,data68!B:J,5,FALSE),"0")</f>
        <v>0</v>
      </c>
      <c r="I23" s="24" t="str">
        <f>IFERROR(VLOOKUP(L23,data68!B:J,6,FALSE),"0")</f>
        <v>0</v>
      </c>
      <c r="J23" s="24" t="str">
        <f>IFERROR(VLOOKUP(L23,data68!B:J,7,FALSE),"0")</f>
        <v>0</v>
      </c>
      <c r="K23" s="20" t="str">
        <f>IFERROR(VLOOKUP(L23,data68!B:J,8,FALSE),"0")</f>
        <v>0</v>
      </c>
      <c r="L23" s="7" t="str">
        <f t="shared" si="0"/>
        <v/>
      </c>
    </row>
    <row r="24" spans="8:12" x14ac:dyDescent="0.6">
      <c r="H24" s="20" t="str">
        <f>IFERROR(VLOOKUP(L24,data68!B:J,5,FALSE),"0")</f>
        <v>0</v>
      </c>
      <c r="I24" s="24" t="str">
        <f>IFERROR(VLOOKUP(L24,data68!B:J,6,FALSE),"0")</f>
        <v>0</v>
      </c>
      <c r="J24" s="24" t="str">
        <f>IFERROR(VLOOKUP(L24,data68!B:J,7,FALSE),"0")</f>
        <v>0</v>
      </c>
      <c r="K24" s="20" t="str">
        <f>IFERROR(VLOOKUP(L24,data68!B:J,8,FALSE),"0")</f>
        <v>0</v>
      </c>
      <c r="L24" s="7" t="str">
        <f t="shared" si="0"/>
        <v/>
      </c>
    </row>
    <row r="25" spans="8:12" x14ac:dyDescent="0.6">
      <c r="H25" s="20" t="str">
        <f>IFERROR(VLOOKUP(L25,data68!B:J,5,FALSE),"0")</f>
        <v>0</v>
      </c>
      <c r="I25" s="24" t="str">
        <f>IFERROR(VLOOKUP(L25,data68!B:J,6,FALSE),"0")</f>
        <v>0</v>
      </c>
      <c r="J25" s="24" t="str">
        <f>IFERROR(VLOOKUP(L25,data68!B:J,7,FALSE),"0")</f>
        <v>0</v>
      </c>
      <c r="K25" s="20" t="str">
        <f>IFERROR(VLOOKUP(L25,data68!B:J,8,FALSE),"0")</f>
        <v>0</v>
      </c>
      <c r="L25" s="7" t="str">
        <f t="shared" si="0"/>
        <v/>
      </c>
    </row>
    <row r="26" spans="8:12" x14ac:dyDescent="0.6">
      <c r="H26" s="20" t="str">
        <f>IFERROR(VLOOKUP(L26,data68!B:J,5,FALSE),"0")</f>
        <v>0</v>
      </c>
      <c r="I26" s="24" t="str">
        <f>IFERROR(VLOOKUP(L26,data68!B:J,6,FALSE),"0")</f>
        <v>0</v>
      </c>
      <c r="J26" s="24" t="str">
        <f>IFERROR(VLOOKUP(L26,data68!B:J,7,FALSE),"0")</f>
        <v>0</v>
      </c>
      <c r="K26" s="20" t="str">
        <f>IFERROR(VLOOKUP(L26,data68!B:J,8,FALSE),"0")</f>
        <v>0</v>
      </c>
      <c r="L26" s="7" t="str">
        <f t="shared" si="0"/>
        <v/>
      </c>
    </row>
    <row r="27" spans="8:12" x14ac:dyDescent="0.6">
      <c r="H27" s="20" t="str">
        <f>IFERROR(VLOOKUP(L27,data68!B:J,5,FALSE),"0")</f>
        <v>0</v>
      </c>
      <c r="I27" s="24" t="str">
        <f>IFERROR(VLOOKUP(L27,data68!B:J,6,FALSE),"0")</f>
        <v>0</v>
      </c>
      <c r="J27" s="24" t="str">
        <f>IFERROR(VLOOKUP(L27,data68!B:J,7,FALSE),"0")</f>
        <v>0</v>
      </c>
      <c r="K27" s="20" t="str">
        <f>IFERROR(VLOOKUP(L27,data68!B:J,8,FALSE),"0")</f>
        <v>0</v>
      </c>
      <c r="L27" s="7" t="str">
        <f t="shared" si="0"/>
        <v/>
      </c>
    </row>
    <row r="28" spans="8:12" x14ac:dyDescent="0.6">
      <c r="H28" s="20" t="str">
        <f>IFERROR(VLOOKUP(L28,data68!B:J,5,FALSE),"0")</f>
        <v>0</v>
      </c>
      <c r="I28" s="24" t="str">
        <f>IFERROR(VLOOKUP(L28,data68!B:J,6,FALSE),"0")</f>
        <v>0</v>
      </c>
      <c r="J28" s="24" t="str">
        <f>IFERROR(VLOOKUP(L28,data68!B:J,7,FALSE),"0")</f>
        <v>0</v>
      </c>
      <c r="K28" s="20" t="str">
        <f>IFERROR(VLOOKUP(L28,data68!B:J,8,FALSE),"0")</f>
        <v>0</v>
      </c>
      <c r="L28" s="7" t="str">
        <f t="shared" si="0"/>
        <v/>
      </c>
    </row>
    <row r="29" spans="8:12" x14ac:dyDescent="0.6">
      <c r="H29" s="20" t="str">
        <f>IFERROR(VLOOKUP(L29,data68!B:J,5,FALSE),"0")</f>
        <v>0</v>
      </c>
      <c r="I29" s="24" t="str">
        <f>IFERROR(VLOOKUP(L29,data68!B:J,6,FALSE),"0")</f>
        <v>0</v>
      </c>
      <c r="J29" s="24" t="str">
        <f>IFERROR(VLOOKUP(L29,data68!B:J,7,FALSE),"0")</f>
        <v>0</v>
      </c>
      <c r="K29" s="20" t="str">
        <f>IFERROR(VLOOKUP(L29,data68!B:J,8,FALSE),"0")</f>
        <v>0</v>
      </c>
      <c r="L29" s="7" t="str">
        <f t="shared" si="0"/>
        <v/>
      </c>
    </row>
    <row r="30" spans="8:12" x14ac:dyDescent="0.6">
      <c r="H30" s="20" t="str">
        <f>IFERROR(VLOOKUP(L30,data68!B:J,5,FALSE),"0")</f>
        <v>0</v>
      </c>
      <c r="I30" s="24" t="str">
        <f>IFERROR(VLOOKUP(L30,data68!B:J,6,FALSE),"0")</f>
        <v>0</v>
      </c>
      <c r="J30" s="24" t="str">
        <f>IFERROR(VLOOKUP(L30,data68!B:J,7,FALSE),"0")</f>
        <v>0</v>
      </c>
      <c r="K30" s="20" t="str">
        <f>IFERROR(VLOOKUP(L30,data68!B:J,8,FALSE),"0")</f>
        <v>0</v>
      </c>
      <c r="L30" s="7" t="str">
        <f t="shared" si="0"/>
        <v/>
      </c>
    </row>
    <row r="31" spans="8:12" x14ac:dyDescent="0.6">
      <c r="H31" s="20" t="str">
        <f>IFERROR(VLOOKUP(L31,data68!B:J,5,FALSE),"0")</f>
        <v>0</v>
      </c>
      <c r="I31" s="24" t="str">
        <f>IFERROR(VLOOKUP(L31,data68!B:J,6,FALSE),"0")</f>
        <v>0</v>
      </c>
      <c r="J31" s="24" t="str">
        <f>IFERROR(VLOOKUP(L31,data68!B:J,7,FALSE),"0")</f>
        <v>0</v>
      </c>
      <c r="K31" s="20" t="str">
        <f>IFERROR(VLOOKUP(L31,data68!B:J,8,FALSE),"0")</f>
        <v>0</v>
      </c>
      <c r="L31" s="7" t="str">
        <f t="shared" si="0"/>
        <v/>
      </c>
    </row>
    <row r="32" spans="8:12" x14ac:dyDescent="0.6">
      <c r="H32" s="20" t="str">
        <f>IFERROR(VLOOKUP(L32,data68!B:J,5,FALSE),"0")</f>
        <v>0</v>
      </c>
      <c r="I32" s="24" t="str">
        <f>IFERROR(VLOOKUP(L32,data68!B:J,6,FALSE),"0")</f>
        <v>0</v>
      </c>
      <c r="J32" s="24" t="str">
        <f>IFERROR(VLOOKUP(L32,data68!B:J,7,FALSE),"0")</f>
        <v>0</v>
      </c>
      <c r="K32" s="20" t="str">
        <f>IFERROR(VLOOKUP(L32,data68!B:J,8,FALSE),"0")</f>
        <v>0</v>
      </c>
      <c r="L32" s="7" t="str">
        <f t="shared" si="0"/>
        <v/>
      </c>
    </row>
    <row r="33" spans="8:12" x14ac:dyDescent="0.6">
      <c r="H33" s="20" t="str">
        <f>IFERROR(VLOOKUP(L33,data68!B:J,5,FALSE),"0")</f>
        <v>0</v>
      </c>
      <c r="I33" s="24" t="str">
        <f>IFERROR(VLOOKUP(L33,data68!B:J,6,FALSE),"0")</f>
        <v>0</v>
      </c>
      <c r="J33" s="24" t="str">
        <f>IFERROR(VLOOKUP(L33,data68!B:J,7,FALSE),"0")</f>
        <v>0</v>
      </c>
      <c r="K33" s="20" t="str">
        <f>IFERROR(VLOOKUP(L33,data68!B:J,8,FALSE),"0")</f>
        <v>0</v>
      </c>
      <c r="L33" s="7" t="str">
        <f t="shared" si="0"/>
        <v/>
      </c>
    </row>
    <row r="34" spans="8:12" x14ac:dyDescent="0.6">
      <c r="H34" s="20" t="str">
        <f>IFERROR(VLOOKUP(L34,data68!B:J,5,FALSE),"0")</f>
        <v>0</v>
      </c>
      <c r="I34" s="24" t="str">
        <f>IFERROR(VLOOKUP(L34,data68!B:J,6,FALSE),"0")</f>
        <v>0</v>
      </c>
      <c r="J34" s="24" t="str">
        <f>IFERROR(VLOOKUP(L34,data68!B:J,7,FALSE),"0")</f>
        <v>0</v>
      </c>
      <c r="K34" s="20" t="str">
        <f>IFERROR(VLOOKUP(L34,data68!B:J,8,FALSE),"0")</f>
        <v>0</v>
      </c>
      <c r="L34" s="7" t="str">
        <f t="shared" si="0"/>
        <v/>
      </c>
    </row>
    <row r="35" spans="8:12" x14ac:dyDescent="0.6">
      <c r="H35" s="20" t="str">
        <f>IFERROR(VLOOKUP(L35,data68!B:J,5,FALSE),"0")</f>
        <v>0</v>
      </c>
      <c r="I35" s="24" t="str">
        <f>IFERROR(VLOOKUP(L35,data68!B:J,6,FALSE),"0")</f>
        <v>0</v>
      </c>
      <c r="J35" s="24" t="str">
        <f>IFERROR(VLOOKUP(L35,data68!B:J,7,FALSE),"0")</f>
        <v>0</v>
      </c>
      <c r="K35" s="20" t="str">
        <f>IFERROR(VLOOKUP(L35,data68!B:J,8,FALSE),"0")</f>
        <v>0</v>
      </c>
      <c r="L35" s="7" t="str">
        <f t="shared" si="0"/>
        <v/>
      </c>
    </row>
    <row r="36" spans="8:12" x14ac:dyDescent="0.6">
      <c r="H36" s="20" t="str">
        <f>IFERROR(VLOOKUP(L36,data68!B:J,5,FALSE),"0")</f>
        <v>0</v>
      </c>
      <c r="I36" s="24" t="str">
        <f>IFERROR(VLOOKUP(L36,data68!B:J,6,FALSE),"0")</f>
        <v>0</v>
      </c>
      <c r="J36" s="24" t="str">
        <f>IFERROR(VLOOKUP(L36,data68!B:J,7,FALSE),"0")</f>
        <v>0</v>
      </c>
      <c r="K36" s="20" t="str">
        <f>IFERROR(VLOOKUP(L36,data68!B:J,8,FALSE),"0")</f>
        <v>0</v>
      </c>
      <c r="L36" s="7" t="str">
        <f t="shared" si="0"/>
        <v/>
      </c>
    </row>
    <row r="37" spans="8:12" x14ac:dyDescent="0.6">
      <c r="H37" s="20" t="str">
        <f>IFERROR(VLOOKUP(L37,data68!B:J,5,FALSE),"0")</f>
        <v>0</v>
      </c>
      <c r="I37" s="24" t="str">
        <f>IFERROR(VLOOKUP(L37,data68!B:J,6,FALSE),"0")</f>
        <v>0</v>
      </c>
      <c r="J37" s="24" t="str">
        <f>IFERROR(VLOOKUP(L37,data68!B:J,7,FALSE),"0")</f>
        <v>0</v>
      </c>
      <c r="K37" s="20" t="str">
        <f>IFERROR(VLOOKUP(L37,data68!B:J,8,FALSE),"0")</f>
        <v>0</v>
      </c>
      <c r="L37" s="7" t="str">
        <f t="shared" si="0"/>
        <v/>
      </c>
    </row>
    <row r="38" spans="8:12" x14ac:dyDescent="0.6">
      <c r="H38" s="20" t="str">
        <f>IFERROR(VLOOKUP(L38,data68!B:J,5,FALSE),"0")</f>
        <v>0</v>
      </c>
      <c r="I38" s="24" t="str">
        <f>IFERROR(VLOOKUP(L38,data68!B:J,6,FALSE),"0")</f>
        <v>0</v>
      </c>
      <c r="J38" s="24" t="str">
        <f>IFERROR(VLOOKUP(L38,data68!B:J,7,FALSE),"0")</f>
        <v>0</v>
      </c>
      <c r="K38" s="20" t="str">
        <f>IFERROR(VLOOKUP(L38,data68!B:J,8,FALSE),"0")</f>
        <v>0</v>
      </c>
      <c r="L38" s="7" t="str">
        <f t="shared" si="0"/>
        <v/>
      </c>
    </row>
    <row r="39" spans="8:12" x14ac:dyDescent="0.6">
      <c r="H39" s="20" t="str">
        <f>IFERROR(VLOOKUP(L39,data68!B:J,5,FALSE),"0")</f>
        <v>0</v>
      </c>
      <c r="I39" s="24" t="str">
        <f>IFERROR(VLOOKUP(L39,data68!B:J,6,FALSE),"0")</f>
        <v>0</v>
      </c>
      <c r="J39" s="24" t="str">
        <f>IFERROR(VLOOKUP(L39,data68!B:J,7,FALSE),"0")</f>
        <v>0</v>
      </c>
      <c r="K39" s="20" t="str">
        <f>IFERROR(VLOOKUP(L39,data68!B:J,8,FALSE),"0")</f>
        <v>0</v>
      </c>
      <c r="L39" s="7" t="str">
        <f t="shared" si="0"/>
        <v/>
      </c>
    </row>
    <row r="40" spans="8:12" x14ac:dyDescent="0.6">
      <c r="H40" s="20" t="str">
        <f>IFERROR(VLOOKUP(L40,data68!B:J,5,FALSE),"0")</f>
        <v>0</v>
      </c>
      <c r="I40" s="24" t="str">
        <f>IFERROR(VLOOKUP(L40,data68!B:J,6,FALSE),"0")</f>
        <v>0</v>
      </c>
      <c r="J40" s="24" t="str">
        <f>IFERROR(VLOOKUP(L40,data68!B:J,7,FALSE),"0")</f>
        <v>0</v>
      </c>
      <c r="K40" s="20" t="str">
        <f>IFERROR(VLOOKUP(L40,data68!B:J,8,FALSE),"0")</f>
        <v>0</v>
      </c>
      <c r="L40" s="7" t="str">
        <f t="shared" si="0"/>
        <v/>
      </c>
    </row>
    <row r="41" spans="8:12" x14ac:dyDescent="0.6">
      <c r="H41" s="20" t="str">
        <f>IFERROR(VLOOKUP(L41,data68!B:J,5,FALSE),"0")</f>
        <v>0</v>
      </c>
      <c r="I41" s="24" t="str">
        <f>IFERROR(VLOOKUP(L41,data68!B:J,6,FALSE),"0")</f>
        <v>0</v>
      </c>
      <c r="J41" s="24" t="str">
        <f>IFERROR(VLOOKUP(L41,data68!B:J,7,FALSE),"0")</f>
        <v>0</v>
      </c>
      <c r="K41" s="20" t="str">
        <f>IFERROR(VLOOKUP(L41,data68!B:J,8,FALSE),"0")</f>
        <v>0</v>
      </c>
      <c r="L41" s="7" t="str">
        <f t="shared" si="0"/>
        <v/>
      </c>
    </row>
    <row r="42" spans="8:12" x14ac:dyDescent="0.6">
      <c r="H42" s="20" t="str">
        <f>IFERROR(VLOOKUP(L42,data68!B:J,5,FALSE),"0")</f>
        <v>0</v>
      </c>
      <c r="I42" s="24" t="str">
        <f>IFERROR(VLOOKUP(L42,data68!B:J,6,FALSE),"0")</f>
        <v>0</v>
      </c>
      <c r="J42" s="24" t="str">
        <f>IFERROR(VLOOKUP(L42,data68!B:J,7,FALSE),"0")</f>
        <v>0</v>
      </c>
      <c r="K42" s="20" t="str">
        <f>IFERROR(VLOOKUP(L42,data68!B:J,8,FALSE),"0")</f>
        <v>0</v>
      </c>
      <c r="L42" s="7" t="str">
        <f t="shared" si="0"/>
        <v/>
      </c>
    </row>
    <row r="43" spans="8:12" x14ac:dyDescent="0.6">
      <c r="H43" s="20" t="str">
        <f>IFERROR(VLOOKUP(L43,data68!B:J,5,FALSE),"0")</f>
        <v>0</v>
      </c>
      <c r="I43" s="24" t="str">
        <f>IFERROR(VLOOKUP(L43,data68!B:J,6,FALSE),"0")</f>
        <v>0</v>
      </c>
      <c r="J43" s="24" t="str">
        <f>IFERROR(VLOOKUP(L43,data68!B:J,7,FALSE),"0")</f>
        <v>0</v>
      </c>
      <c r="K43" s="20" t="str">
        <f>IFERROR(VLOOKUP(L43,data68!B:J,8,FALSE),"0")</f>
        <v>0</v>
      </c>
      <c r="L43" s="7" t="str">
        <f t="shared" si="0"/>
        <v/>
      </c>
    </row>
    <row r="44" spans="8:12" x14ac:dyDescent="0.6">
      <c r="H44" s="20" t="str">
        <f>IFERROR(VLOOKUP(L44,data68!B:J,5,FALSE),"0")</f>
        <v>0</v>
      </c>
      <c r="I44" s="24" t="str">
        <f>IFERROR(VLOOKUP(L44,data68!B:J,6,FALSE),"0")</f>
        <v>0</v>
      </c>
      <c r="J44" s="24" t="str">
        <f>IFERROR(VLOOKUP(L44,data68!B:J,7,FALSE),"0")</f>
        <v>0</v>
      </c>
      <c r="K44" s="20" t="str">
        <f>IFERROR(VLOOKUP(L44,data68!B:J,8,FALSE),"0")</f>
        <v>0</v>
      </c>
      <c r="L44" s="7" t="str">
        <f t="shared" si="0"/>
        <v/>
      </c>
    </row>
    <row r="45" spans="8:12" x14ac:dyDescent="0.6">
      <c r="H45" s="20" t="str">
        <f>IFERROR(VLOOKUP(L45,data68!B:J,5,FALSE),"0")</f>
        <v>0</v>
      </c>
      <c r="I45" s="24" t="str">
        <f>IFERROR(VLOOKUP(L45,data68!B:J,6,FALSE),"0")</f>
        <v>0</v>
      </c>
      <c r="J45" s="24" t="str">
        <f>IFERROR(VLOOKUP(L45,data68!B:J,7,FALSE),"0")</f>
        <v>0</v>
      </c>
      <c r="K45" s="20" t="str">
        <f>IFERROR(VLOOKUP(L45,data68!B:J,8,FALSE),"0")</f>
        <v>0</v>
      </c>
      <c r="L45" s="7" t="str">
        <f t="shared" si="0"/>
        <v/>
      </c>
    </row>
    <row r="46" spans="8:12" x14ac:dyDescent="0.6">
      <c r="H46" s="20" t="str">
        <f>IFERROR(VLOOKUP(L46,data68!B:J,5,FALSE),"0")</f>
        <v>0</v>
      </c>
      <c r="I46" s="24" t="str">
        <f>IFERROR(VLOOKUP(L46,data68!B:J,6,FALSE),"0")</f>
        <v>0</v>
      </c>
      <c r="J46" s="24" t="str">
        <f>IFERROR(VLOOKUP(L46,data68!B:J,7,FALSE),"0")</f>
        <v>0</v>
      </c>
      <c r="K46" s="20" t="str">
        <f>IFERROR(VLOOKUP(L46,data68!B:J,8,FALSE),"0")</f>
        <v>0</v>
      </c>
      <c r="L46" s="7" t="str">
        <f t="shared" si="0"/>
        <v/>
      </c>
    </row>
    <row r="47" spans="8:12" x14ac:dyDescent="0.6">
      <c r="H47" s="20" t="str">
        <f>IFERROR(VLOOKUP(L47,data68!B:J,5,FALSE),"0")</f>
        <v>0</v>
      </c>
      <c r="I47" s="24" t="str">
        <f>IFERROR(VLOOKUP(L47,data68!B:J,6,FALSE),"0")</f>
        <v>0</v>
      </c>
      <c r="J47" s="24" t="str">
        <f>IFERROR(VLOOKUP(L47,data68!B:J,7,FALSE),"0")</f>
        <v>0</v>
      </c>
      <c r="K47" s="20" t="str">
        <f>IFERROR(VLOOKUP(L47,data68!B:J,8,FALSE),"0")</f>
        <v>0</v>
      </c>
      <c r="L47" s="7" t="str">
        <f t="shared" si="0"/>
        <v/>
      </c>
    </row>
    <row r="48" spans="8:12" x14ac:dyDescent="0.6">
      <c r="H48" s="20" t="str">
        <f>IFERROR(VLOOKUP(L48,data68!B:J,5,FALSE),"0")</f>
        <v>0</v>
      </c>
      <c r="I48" s="24" t="str">
        <f>IFERROR(VLOOKUP(L48,data68!B:J,6,FALSE),"0")</f>
        <v>0</v>
      </c>
      <c r="J48" s="24" t="str">
        <f>IFERROR(VLOOKUP(L48,data68!B:J,7,FALSE),"0")</f>
        <v>0</v>
      </c>
      <c r="K48" s="20" t="str">
        <f>IFERROR(VLOOKUP(L48,data68!B:J,8,FALSE),"0")</f>
        <v>0</v>
      </c>
      <c r="L48" s="7" t="str">
        <f t="shared" si="0"/>
        <v/>
      </c>
    </row>
    <row r="49" spans="8:12" x14ac:dyDescent="0.6">
      <c r="H49" s="20" t="str">
        <f>IFERROR(VLOOKUP(L49,data68!B:J,5,FALSE),"0")</f>
        <v>0</v>
      </c>
      <c r="I49" s="24" t="str">
        <f>IFERROR(VLOOKUP(L49,data68!B:J,6,FALSE),"0")</f>
        <v>0</v>
      </c>
      <c r="J49" s="24" t="str">
        <f>IFERROR(VLOOKUP(L49,data68!B:J,7,FALSE),"0")</f>
        <v>0</v>
      </c>
      <c r="K49" s="20" t="str">
        <f>IFERROR(VLOOKUP(L49,data68!B:J,8,FALSE),"0")</f>
        <v>0</v>
      </c>
      <c r="L49" s="7" t="str">
        <f t="shared" si="0"/>
        <v/>
      </c>
    </row>
    <row r="50" spans="8:12" x14ac:dyDescent="0.6">
      <c r="H50" s="20" t="str">
        <f>IFERROR(VLOOKUP(L50,data68!B:J,5,FALSE),"0")</f>
        <v>0</v>
      </c>
      <c r="I50" s="24" t="str">
        <f>IFERROR(VLOOKUP(L50,data68!B:J,6,FALSE),"0")</f>
        <v>0</v>
      </c>
      <c r="J50" s="24" t="str">
        <f>IFERROR(VLOOKUP(L50,data68!B:J,7,FALSE),"0")</f>
        <v>0</v>
      </c>
      <c r="K50" s="20" t="str">
        <f>IFERROR(VLOOKUP(L50,data68!B:J,8,FALSE),"0")</f>
        <v>0</v>
      </c>
      <c r="L50" s="7" t="str">
        <f t="shared" si="0"/>
        <v/>
      </c>
    </row>
    <row r="51" spans="8:12" x14ac:dyDescent="0.6">
      <c r="H51" s="20" t="str">
        <f>IFERROR(VLOOKUP(L51,data68!B:J,5,FALSE),"0")</f>
        <v>0</v>
      </c>
      <c r="I51" s="24" t="str">
        <f>IFERROR(VLOOKUP(L51,data68!B:J,6,FALSE),"0")</f>
        <v>0</v>
      </c>
      <c r="J51" s="24" t="str">
        <f>IFERROR(VLOOKUP(L51,data68!B:J,7,FALSE),"0")</f>
        <v>0</v>
      </c>
      <c r="K51" s="20" t="str">
        <f>IFERROR(VLOOKUP(L51,data68!B:J,8,FALSE),"0")</f>
        <v>0</v>
      </c>
      <c r="L51" s="7" t="str">
        <f t="shared" si="0"/>
        <v/>
      </c>
    </row>
    <row r="52" spans="8:12" x14ac:dyDescent="0.6">
      <c r="H52" s="20" t="str">
        <f>IFERROR(VLOOKUP(L52,data68!B:J,5,FALSE),"0")</f>
        <v>0</v>
      </c>
      <c r="I52" s="24" t="str">
        <f>IFERROR(VLOOKUP(L52,data68!B:J,6,FALSE),"0")</f>
        <v>0</v>
      </c>
      <c r="J52" s="24" t="str">
        <f>IFERROR(VLOOKUP(L52,data68!B:J,7,FALSE),"0")</f>
        <v>0</v>
      </c>
      <c r="K52" s="20" t="str">
        <f>IFERROR(VLOOKUP(L52,data68!B:J,8,FALSE),"0")</f>
        <v>0</v>
      </c>
      <c r="L52" s="7" t="str">
        <f t="shared" si="0"/>
        <v/>
      </c>
    </row>
    <row r="53" spans="8:12" x14ac:dyDescent="0.6">
      <c r="H53" s="20" t="str">
        <f>IFERROR(VLOOKUP(L53,data68!B:J,5,FALSE),"0")</f>
        <v>0</v>
      </c>
      <c r="I53" s="24" t="str">
        <f>IFERROR(VLOOKUP(L53,data68!B:J,6,FALSE),"0")</f>
        <v>0</v>
      </c>
      <c r="J53" s="24" t="str">
        <f>IFERROR(VLOOKUP(L53,data68!B:J,7,FALSE),"0")</f>
        <v>0</v>
      </c>
      <c r="K53" s="20" t="str">
        <f>IFERROR(VLOOKUP(L53,data68!B:J,8,FALSE),"0")</f>
        <v>0</v>
      </c>
      <c r="L53" s="7" t="str">
        <f t="shared" si="0"/>
        <v/>
      </c>
    </row>
    <row r="54" spans="8:12" x14ac:dyDescent="0.6">
      <c r="H54" s="20" t="str">
        <f>IFERROR(VLOOKUP(L54,data68!B:J,5,FALSE),"0")</f>
        <v>0</v>
      </c>
      <c r="I54" s="24" t="str">
        <f>IFERROR(VLOOKUP(L54,data68!B:J,6,FALSE),"0")</f>
        <v>0</v>
      </c>
      <c r="J54" s="24" t="str">
        <f>IFERROR(VLOOKUP(L54,data68!B:J,7,FALSE),"0")</f>
        <v>0</v>
      </c>
      <c r="K54" s="20" t="str">
        <f>IFERROR(VLOOKUP(L54,data68!B:J,8,FALSE),"0")</f>
        <v>0</v>
      </c>
      <c r="L54" s="7" t="str">
        <f t="shared" si="0"/>
        <v/>
      </c>
    </row>
    <row r="55" spans="8:12" x14ac:dyDescent="0.6">
      <c r="H55" s="20" t="str">
        <f>IFERROR(VLOOKUP(L55,data68!B:J,5,FALSE),"0")</f>
        <v>0</v>
      </c>
      <c r="I55" s="24" t="str">
        <f>IFERROR(VLOOKUP(L55,data68!B:J,6,FALSE),"0")</f>
        <v>0</v>
      </c>
      <c r="J55" s="24" t="str">
        <f>IFERROR(VLOOKUP(L55,data68!B:J,7,FALSE),"0")</f>
        <v>0</v>
      </c>
      <c r="K55" s="20" t="str">
        <f>IFERROR(VLOOKUP(L55,data68!B:J,8,FALSE),"0")</f>
        <v>0</v>
      </c>
      <c r="L55" s="7" t="str">
        <f t="shared" si="0"/>
        <v/>
      </c>
    </row>
    <row r="56" spans="8:12" x14ac:dyDescent="0.6">
      <c r="H56" s="20" t="str">
        <f>IFERROR(VLOOKUP(L56,data68!B:J,5,FALSE),"0")</f>
        <v>0</v>
      </c>
      <c r="I56" s="24" t="str">
        <f>IFERROR(VLOOKUP(L56,data68!B:J,6,FALSE),"0")</f>
        <v>0</v>
      </c>
      <c r="J56" s="24" t="str">
        <f>IFERROR(VLOOKUP(L56,data68!B:J,7,FALSE),"0")</f>
        <v>0</v>
      </c>
      <c r="K56" s="20" t="str">
        <f>IFERROR(VLOOKUP(L56,data68!B:J,8,FALSE),"0")</f>
        <v>0</v>
      </c>
      <c r="L56" s="7" t="str">
        <f t="shared" si="0"/>
        <v/>
      </c>
    </row>
    <row r="57" spans="8:12" x14ac:dyDescent="0.6">
      <c r="H57" s="20" t="str">
        <f>IFERROR(VLOOKUP(L57,data68!B:J,5,FALSE),"0")</f>
        <v>0</v>
      </c>
      <c r="I57" s="24" t="str">
        <f>IFERROR(VLOOKUP(L57,data68!B:J,6,FALSE),"0")</f>
        <v>0</v>
      </c>
      <c r="J57" s="24" t="str">
        <f>IFERROR(VLOOKUP(L57,data68!B:J,7,FALSE),"0")</f>
        <v>0</v>
      </c>
      <c r="K57" s="20" t="str">
        <f>IFERROR(VLOOKUP(L57,data68!B:J,8,FALSE),"0")</f>
        <v>0</v>
      </c>
      <c r="L57" s="7" t="str">
        <f t="shared" si="0"/>
        <v/>
      </c>
    </row>
    <row r="58" spans="8:12" x14ac:dyDescent="0.6">
      <c r="H58" s="20" t="str">
        <f>IFERROR(VLOOKUP(L58,data68!B:J,5,FALSE),"0")</f>
        <v>0</v>
      </c>
      <c r="I58" s="24" t="str">
        <f>IFERROR(VLOOKUP(L58,data68!B:J,6,FALSE),"0")</f>
        <v>0</v>
      </c>
      <c r="J58" s="24" t="str">
        <f>IFERROR(VLOOKUP(L58,data68!B:J,7,FALSE),"0")</f>
        <v>0</v>
      </c>
      <c r="K58" s="20" t="str">
        <f>IFERROR(VLOOKUP(L58,data68!B:J,8,FALSE),"0")</f>
        <v>0</v>
      </c>
      <c r="L58" s="7" t="str">
        <f t="shared" si="0"/>
        <v/>
      </c>
    </row>
    <row r="59" spans="8:12" x14ac:dyDescent="0.6">
      <c r="H59" s="20" t="str">
        <f>IFERROR(VLOOKUP(L59,data68!B:J,5,FALSE),"0")</f>
        <v>0</v>
      </c>
      <c r="I59" s="24" t="str">
        <f>IFERROR(VLOOKUP(L59,data68!B:J,6,FALSE),"0")</f>
        <v>0</v>
      </c>
      <c r="J59" s="24" t="str">
        <f>IFERROR(VLOOKUP(L59,data68!B:J,7,FALSE),"0")</f>
        <v>0</v>
      </c>
      <c r="K59" s="20" t="str">
        <f>IFERROR(VLOOKUP(L59,data68!B:J,8,FALSE),"0")</f>
        <v>0</v>
      </c>
      <c r="L59" s="7" t="str">
        <f t="shared" si="0"/>
        <v/>
      </c>
    </row>
    <row r="60" spans="8:12" x14ac:dyDescent="0.6">
      <c r="H60" s="20" t="str">
        <f>IFERROR(VLOOKUP(L60,data68!B:J,5,FALSE),"0")</f>
        <v>0</v>
      </c>
      <c r="I60" s="24" t="str">
        <f>IFERROR(VLOOKUP(L60,data68!B:J,6,FALSE),"0")</f>
        <v>0</v>
      </c>
      <c r="J60" s="24" t="str">
        <f>IFERROR(VLOOKUP(L60,data68!B:J,7,FALSE),"0")</f>
        <v>0</v>
      </c>
      <c r="K60" s="20" t="str">
        <f>IFERROR(VLOOKUP(L60,data68!B:J,8,FALSE),"0")</f>
        <v>0</v>
      </c>
      <c r="L60" s="7" t="str">
        <f t="shared" si="0"/>
        <v/>
      </c>
    </row>
    <row r="61" spans="8:12" x14ac:dyDescent="0.6">
      <c r="H61" s="20" t="str">
        <f>IFERROR(VLOOKUP(L61,data68!B:J,5,FALSE),"0")</f>
        <v>0</v>
      </c>
      <c r="I61" s="24" t="str">
        <f>IFERROR(VLOOKUP(L61,data68!B:J,6,FALSE),"0")</f>
        <v>0</v>
      </c>
      <c r="J61" s="24" t="str">
        <f>IFERROR(VLOOKUP(L61,data68!B:J,7,FALSE),"0")</f>
        <v>0</v>
      </c>
      <c r="K61" s="20" t="str">
        <f>IFERROR(VLOOKUP(L61,data68!B:J,8,FALSE),"0")</f>
        <v>0</v>
      </c>
      <c r="L61" s="7" t="str">
        <f t="shared" si="0"/>
        <v/>
      </c>
    </row>
    <row r="62" spans="8:12" x14ac:dyDescent="0.6">
      <c r="H62" s="20" t="str">
        <f>IFERROR(VLOOKUP(L62,data68!B:J,5,FALSE),"0")</f>
        <v>0</v>
      </c>
      <c r="I62" s="24" t="str">
        <f>IFERROR(VLOOKUP(L62,data68!B:J,6,FALSE),"0")</f>
        <v>0</v>
      </c>
      <c r="J62" s="24" t="str">
        <f>IFERROR(VLOOKUP(L62,data68!B:J,7,FALSE),"0")</f>
        <v>0</v>
      </c>
      <c r="K62" s="20" t="str">
        <f>IFERROR(VLOOKUP(L62,data68!B:J,8,FALSE),"0")</f>
        <v>0</v>
      </c>
      <c r="L62" s="7" t="str">
        <f t="shared" si="0"/>
        <v/>
      </c>
    </row>
    <row r="63" spans="8:12" x14ac:dyDescent="0.6">
      <c r="H63" s="20" t="str">
        <f>IFERROR(VLOOKUP(L63,data68!B:J,5,FALSE),"0")</f>
        <v>0</v>
      </c>
      <c r="I63" s="24" t="str">
        <f>IFERROR(VLOOKUP(L63,data68!B:J,6,FALSE),"0")</f>
        <v>0</v>
      </c>
      <c r="J63" s="24" t="str">
        <f>IFERROR(VLOOKUP(L63,data68!B:J,7,FALSE),"0")</f>
        <v>0</v>
      </c>
      <c r="K63" s="20" t="str">
        <f>IFERROR(VLOOKUP(L63,data68!B:J,8,FALSE),"0")</f>
        <v>0</v>
      </c>
      <c r="L63" s="7" t="str">
        <f t="shared" si="0"/>
        <v/>
      </c>
    </row>
    <row r="64" spans="8:12" x14ac:dyDescent="0.6">
      <c r="H64" s="20" t="str">
        <f>IFERROR(VLOOKUP(L64,data68!B:J,5,FALSE),"0")</f>
        <v>0</v>
      </c>
      <c r="I64" s="24" t="str">
        <f>IFERROR(VLOOKUP(L64,data68!B:J,6,FALSE),"0")</f>
        <v>0</v>
      </c>
      <c r="J64" s="24" t="str">
        <f>IFERROR(VLOOKUP(L64,data68!B:J,7,FALSE),"0")</f>
        <v>0</v>
      </c>
      <c r="K64" s="20" t="str">
        <f>IFERROR(VLOOKUP(L64,data68!B:J,8,FALSE),"0")</f>
        <v>0</v>
      </c>
      <c r="L64" s="7" t="str">
        <f t="shared" si="0"/>
        <v/>
      </c>
    </row>
    <row r="65" spans="8:12" x14ac:dyDescent="0.6">
      <c r="H65" s="20" t="str">
        <f>IFERROR(VLOOKUP(L65,data68!B:J,5,FALSE),"0")</f>
        <v>0</v>
      </c>
      <c r="I65" s="24" t="str">
        <f>IFERROR(VLOOKUP(L65,data68!B:J,6,FALSE),"0")</f>
        <v>0</v>
      </c>
      <c r="J65" s="24" t="str">
        <f>IFERROR(VLOOKUP(L65,data68!B:J,7,FALSE),"0")</f>
        <v>0</v>
      </c>
      <c r="K65" s="20" t="str">
        <f>IFERROR(VLOOKUP(L65,data68!B:J,8,FALSE),"0")</f>
        <v>0</v>
      </c>
      <c r="L65" s="7" t="str">
        <f t="shared" si="0"/>
        <v/>
      </c>
    </row>
    <row r="66" spans="8:12" x14ac:dyDescent="0.6">
      <c r="H66" s="20" t="str">
        <f>IFERROR(VLOOKUP(L66,data68!B:J,5,FALSE),"0")</f>
        <v>0</v>
      </c>
      <c r="I66" s="24" t="str">
        <f>IFERROR(VLOOKUP(L66,data68!B:J,6,FALSE),"0")</f>
        <v>0</v>
      </c>
      <c r="J66" s="24" t="str">
        <f>IFERROR(VLOOKUP(L66,data68!B:J,7,FALSE),"0")</f>
        <v>0</v>
      </c>
      <c r="K66" s="20" t="str">
        <f>IFERROR(VLOOKUP(L66,data68!B:J,8,FALSE),"0")</f>
        <v>0</v>
      </c>
      <c r="L66" s="7" t="str">
        <f t="shared" si="0"/>
        <v/>
      </c>
    </row>
    <row r="67" spans="8:12" x14ac:dyDescent="0.6">
      <c r="H67" s="20" t="str">
        <f>IFERROR(VLOOKUP(L67,data68!B:J,5,FALSE),"0")</f>
        <v>0</v>
      </c>
      <c r="I67" s="24" t="str">
        <f>IFERROR(VLOOKUP(L67,data68!B:J,6,FALSE),"0")</f>
        <v>0</v>
      </c>
      <c r="J67" s="24" t="str">
        <f>IFERROR(VLOOKUP(L67,data68!B:J,7,FALSE),"0")</f>
        <v>0</v>
      </c>
      <c r="K67" s="20" t="str">
        <f>IFERROR(VLOOKUP(L67,data68!B:J,8,FALSE),"0")</f>
        <v>0</v>
      </c>
      <c r="L67" s="7" t="str">
        <f t="shared" si="0"/>
        <v/>
      </c>
    </row>
    <row r="68" spans="8:12" x14ac:dyDescent="0.6">
      <c r="H68" s="20" t="str">
        <f>IFERROR(VLOOKUP(L68,data68!B:J,5,FALSE),"0")</f>
        <v>0</v>
      </c>
      <c r="I68" s="24" t="str">
        <f>IFERROR(VLOOKUP(L68,data68!B:J,6,FALSE),"0")</f>
        <v>0</v>
      </c>
      <c r="J68" s="24" t="str">
        <f>IFERROR(VLOOKUP(L68,data68!B:J,7,FALSE),"0")</f>
        <v>0</v>
      </c>
      <c r="K68" s="20" t="str">
        <f>IFERROR(VLOOKUP(L68,data68!B:J,8,FALSE),"0")</f>
        <v>0</v>
      </c>
      <c r="L68" s="7" t="str">
        <f t="shared" si="0"/>
        <v/>
      </c>
    </row>
    <row r="69" spans="8:12" x14ac:dyDescent="0.6">
      <c r="H69" s="20" t="str">
        <f>IFERROR(VLOOKUP(L69,data68!B:J,5,FALSE),"0")</f>
        <v>0</v>
      </c>
      <c r="I69" s="24" t="str">
        <f>IFERROR(VLOOKUP(L69,data68!B:J,6,FALSE),"0")</f>
        <v>0</v>
      </c>
      <c r="J69" s="24" t="str">
        <f>IFERROR(VLOOKUP(L69,data68!B:J,7,FALSE),"0")</f>
        <v>0</v>
      </c>
      <c r="K69" s="20" t="str">
        <f>IFERROR(VLOOKUP(L69,data68!B:J,8,FALSE),"0")</f>
        <v>0</v>
      </c>
      <c r="L69" s="7" t="str">
        <f t="shared" si="0"/>
        <v/>
      </c>
    </row>
    <row r="70" spans="8:12" x14ac:dyDescent="0.6">
      <c r="H70" s="20" t="str">
        <f>IFERROR(VLOOKUP(L70,data68!B:J,5,FALSE),"0")</f>
        <v>0</v>
      </c>
      <c r="I70" s="24" t="str">
        <f>IFERROR(VLOOKUP(L70,data68!B:J,6,FALSE),"0")</f>
        <v>0</v>
      </c>
      <c r="J70" s="24" t="str">
        <f>IFERROR(VLOOKUP(L70,data68!B:J,7,FALSE),"0")</f>
        <v>0</v>
      </c>
      <c r="K70" s="20" t="str">
        <f>IFERROR(VLOOKUP(L70,data68!B:J,8,FALSE),"0")</f>
        <v>0</v>
      </c>
      <c r="L70" s="7" t="str">
        <f t="shared" si="0"/>
        <v/>
      </c>
    </row>
    <row r="71" spans="8:12" x14ac:dyDescent="0.6">
      <c r="H71" s="20" t="str">
        <f>IFERROR(VLOOKUP(L71,data68!B:J,5,FALSE),"0")</f>
        <v>0</v>
      </c>
      <c r="I71" s="24" t="str">
        <f>IFERROR(VLOOKUP(L71,data68!B:J,6,FALSE),"0")</f>
        <v>0</v>
      </c>
      <c r="J71" s="24" t="str">
        <f>IFERROR(VLOOKUP(L71,data68!B:J,7,FALSE),"0")</f>
        <v>0</v>
      </c>
      <c r="K71" s="20" t="str">
        <f>IFERROR(VLOOKUP(L71,data68!B:J,8,FALSE),"0")</f>
        <v>0</v>
      </c>
      <c r="L71" s="7" t="str">
        <f t="shared" ref="L71:L100" si="1">C71&amp;F71&amp;G71</f>
        <v/>
      </c>
    </row>
    <row r="72" spans="8:12" x14ac:dyDescent="0.6">
      <c r="H72" s="20" t="str">
        <f>IFERROR(VLOOKUP(L72,data68!B:J,5,FALSE),"0")</f>
        <v>0</v>
      </c>
      <c r="I72" s="24" t="str">
        <f>IFERROR(VLOOKUP(L72,data68!B:J,6,FALSE),"0")</f>
        <v>0</v>
      </c>
      <c r="J72" s="24" t="str">
        <f>IFERROR(VLOOKUP(L72,data68!B:J,7,FALSE),"0")</f>
        <v>0</v>
      </c>
      <c r="K72" s="20" t="str">
        <f>IFERROR(VLOOKUP(L72,data68!B:J,8,FALSE),"0")</f>
        <v>0</v>
      </c>
      <c r="L72" s="7" t="str">
        <f t="shared" si="1"/>
        <v/>
      </c>
    </row>
    <row r="73" spans="8:12" x14ac:dyDescent="0.6">
      <c r="H73" s="20" t="str">
        <f>IFERROR(VLOOKUP(L73,data68!B:J,5,FALSE),"0")</f>
        <v>0</v>
      </c>
      <c r="I73" s="24" t="str">
        <f>IFERROR(VLOOKUP(L73,data68!B:J,6,FALSE),"0")</f>
        <v>0</v>
      </c>
      <c r="J73" s="24" t="str">
        <f>IFERROR(VLOOKUP(L73,data68!B:J,7,FALSE),"0")</f>
        <v>0</v>
      </c>
      <c r="K73" s="20" t="str">
        <f>IFERROR(VLOOKUP(L73,data68!B:J,8,FALSE),"0")</f>
        <v>0</v>
      </c>
      <c r="L73" s="7" t="str">
        <f t="shared" si="1"/>
        <v/>
      </c>
    </row>
    <row r="74" spans="8:12" x14ac:dyDescent="0.6">
      <c r="H74" s="20" t="str">
        <f>IFERROR(VLOOKUP(L74,data68!B:J,5,FALSE),"0")</f>
        <v>0</v>
      </c>
      <c r="I74" s="24" t="str">
        <f>IFERROR(VLOOKUP(L74,data68!B:J,6,FALSE),"0")</f>
        <v>0</v>
      </c>
      <c r="J74" s="24" t="str">
        <f>IFERROR(VLOOKUP(L74,data68!B:J,7,FALSE),"0")</f>
        <v>0</v>
      </c>
      <c r="K74" s="20" t="str">
        <f>IFERROR(VLOOKUP(L74,data68!B:J,8,FALSE),"0")</f>
        <v>0</v>
      </c>
      <c r="L74" s="7" t="str">
        <f t="shared" si="1"/>
        <v/>
      </c>
    </row>
    <row r="75" spans="8:12" x14ac:dyDescent="0.6">
      <c r="H75" s="20" t="str">
        <f>IFERROR(VLOOKUP(L75,data68!B:J,5,FALSE),"0")</f>
        <v>0</v>
      </c>
      <c r="I75" s="24" t="str">
        <f>IFERROR(VLOOKUP(L75,data68!B:J,6,FALSE),"0")</f>
        <v>0</v>
      </c>
      <c r="J75" s="24" t="str">
        <f>IFERROR(VLOOKUP(L75,data68!B:J,7,FALSE),"0")</f>
        <v>0</v>
      </c>
      <c r="K75" s="20" t="str">
        <f>IFERROR(VLOOKUP(L75,data68!B:J,8,FALSE),"0")</f>
        <v>0</v>
      </c>
      <c r="L75" s="7" t="str">
        <f t="shared" si="1"/>
        <v/>
      </c>
    </row>
    <row r="76" spans="8:12" x14ac:dyDescent="0.6">
      <c r="H76" s="20" t="str">
        <f>IFERROR(VLOOKUP(L76,data68!B:J,5,FALSE),"0")</f>
        <v>0</v>
      </c>
      <c r="I76" s="24" t="str">
        <f>IFERROR(VLOOKUP(L76,data68!B:J,6,FALSE),"0")</f>
        <v>0</v>
      </c>
      <c r="J76" s="24" t="str">
        <f>IFERROR(VLOOKUP(L76,data68!B:J,7,FALSE),"0")</f>
        <v>0</v>
      </c>
      <c r="K76" s="20" t="str">
        <f>IFERROR(VLOOKUP(L76,data68!B:J,8,FALSE),"0")</f>
        <v>0</v>
      </c>
      <c r="L76" s="7" t="str">
        <f t="shared" si="1"/>
        <v/>
      </c>
    </row>
    <row r="77" spans="8:12" x14ac:dyDescent="0.6">
      <c r="H77" s="20" t="str">
        <f>IFERROR(VLOOKUP(L77,data68!B:J,5,FALSE),"0")</f>
        <v>0</v>
      </c>
      <c r="I77" s="24" t="str">
        <f>IFERROR(VLOOKUP(L77,data68!B:J,6,FALSE),"0")</f>
        <v>0</v>
      </c>
      <c r="J77" s="24" t="str">
        <f>IFERROR(VLOOKUP(L77,data68!B:J,7,FALSE),"0")</f>
        <v>0</v>
      </c>
      <c r="K77" s="20" t="str">
        <f>IFERROR(VLOOKUP(L77,data68!B:J,8,FALSE),"0")</f>
        <v>0</v>
      </c>
      <c r="L77" s="7" t="str">
        <f t="shared" si="1"/>
        <v/>
      </c>
    </row>
    <row r="78" spans="8:12" x14ac:dyDescent="0.6">
      <c r="H78" s="20" t="str">
        <f>IFERROR(VLOOKUP(L78,data68!B:J,5,FALSE),"0")</f>
        <v>0</v>
      </c>
      <c r="I78" s="24" t="str">
        <f>IFERROR(VLOOKUP(L78,data68!B:J,6,FALSE),"0")</f>
        <v>0</v>
      </c>
      <c r="J78" s="24" t="str">
        <f>IFERROR(VLOOKUP(L78,data68!B:J,7,FALSE),"0")</f>
        <v>0</v>
      </c>
      <c r="K78" s="20" t="str">
        <f>IFERROR(VLOOKUP(L78,data68!B:J,8,FALSE),"0")</f>
        <v>0</v>
      </c>
      <c r="L78" s="7" t="str">
        <f t="shared" si="1"/>
        <v/>
      </c>
    </row>
    <row r="79" spans="8:12" x14ac:dyDescent="0.6">
      <c r="H79" s="20" t="str">
        <f>IFERROR(VLOOKUP(L79,data68!B:J,5,FALSE),"0")</f>
        <v>0</v>
      </c>
      <c r="I79" s="24" t="str">
        <f>IFERROR(VLOOKUP(L79,data68!B:J,6,FALSE),"0")</f>
        <v>0</v>
      </c>
      <c r="J79" s="24" t="str">
        <f>IFERROR(VLOOKUP(L79,data68!B:J,7,FALSE),"0")</f>
        <v>0</v>
      </c>
      <c r="K79" s="20" t="str">
        <f>IFERROR(VLOOKUP(L79,data68!B:J,8,FALSE),"0")</f>
        <v>0</v>
      </c>
      <c r="L79" s="7" t="str">
        <f t="shared" si="1"/>
        <v/>
      </c>
    </row>
    <row r="80" spans="8:12" x14ac:dyDescent="0.6">
      <c r="H80" s="20" t="str">
        <f>IFERROR(VLOOKUP(L80,data68!B:J,5,FALSE),"0")</f>
        <v>0</v>
      </c>
      <c r="I80" s="24" t="str">
        <f>IFERROR(VLOOKUP(L80,data68!B:J,6,FALSE),"0")</f>
        <v>0</v>
      </c>
      <c r="J80" s="24" t="str">
        <f>IFERROR(VLOOKUP(L80,data68!B:J,7,FALSE),"0")</f>
        <v>0</v>
      </c>
      <c r="K80" s="20" t="str">
        <f>IFERROR(VLOOKUP(L80,data68!B:J,8,FALSE),"0")</f>
        <v>0</v>
      </c>
      <c r="L80" s="7" t="str">
        <f t="shared" si="1"/>
        <v/>
      </c>
    </row>
    <row r="81" spans="8:12" x14ac:dyDescent="0.6">
      <c r="H81" s="20" t="str">
        <f>IFERROR(VLOOKUP(L81,data68!B:J,5,FALSE),"0")</f>
        <v>0</v>
      </c>
      <c r="I81" s="24" t="str">
        <f>IFERROR(VLOOKUP(L81,data68!B:J,6,FALSE),"0")</f>
        <v>0</v>
      </c>
      <c r="J81" s="24" t="str">
        <f>IFERROR(VLOOKUP(L81,data68!B:J,7,FALSE),"0")</f>
        <v>0</v>
      </c>
      <c r="K81" s="20" t="str">
        <f>IFERROR(VLOOKUP(L81,data68!B:J,8,FALSE),"0")</f>
        <v>0</v>
      </c>
      <c r="L81" s="7" t="str">
        <f t="shared" si="1"/>
        <v/>
      </c>
    </row>
    <row r="82" spans="8:12" x14ac:dyDescent="0.6">
      <c r="H82" s="20" t="str">
        <f>IFERROR(VLOOKUP(L82,data68!B:J,5,FALSE),"0")</f>
        <v>0</v>
      </c>
      <c r="I82" s="24" t="str">
        <f>IFERROR(VLOOKUP(L82,data68!B:J,6,FALSE),"0")</f>
        <v>0</v>
      </c>
      <c r="J82" s="24" t="str">
        <f>IFERROR(VLOOKUP(L82,data68!B:J,7,FALSE),"0")</f>
        <v>0</v>
      </c>
      <c r="K82" s="20" t="str">
        <f>IFERROR(VLOOKUP(L82,data68!B:J,8,FALSE),"0")</f>
        <v>0</v>
      </c>
      <c r="L82" s="7" t="str">
        <f t="shared" si="1"/>
        <v/>
      </c>
    </row>
    <row r="83" spans="8:12" x14ac:dyDescent="0.6">
      <c r="H83" s="20" t="str">
        <f>IFERROR(VLOOKUP(L83,data68!B:J,5,FALSE),"0")</f>
        <v>0</v>
      </c>
      <c r="I83" s="24" t="str">
        <f>IFERROR(VLOOKUP(L83,data68!B:J,6,FALSE),"0")</f>
        <v>0</v>
      </c>
      <c r="J83" s="24" t="str">
        <f>IFERROR(VLOOKUP(L83,data68!B:J,7,FALSE),"0")</f>
        <v>0</v>
      </c>
      <c r="K83" s="20" t="str">
        <f>IFERROR(VLOOKUP(L83,data68!B:J,8,FALSE),"0")</f>
        <v>0</v>
      </c>
      <c r="L83" s="7" t="str">
        <f t="shared" si="1"/>
        <v/>
      </c>
    </row>
    <row r="84" spans="8:12" x14ac:dyDescent="0.6">
      <c r="H84" s="20" t="str">
        <f>IFERROR(VLOOKUP(L84,data68!B:J,5,FALSE),"0")</f>
        <v>0</v>
      </c>
      <c r="I84" s="24" t="str">
        <f>IFERROR(VLOOKUP(L84,data68!B:J,6,FALSE),"0")</f>
        <v>0</v>
      </c>
      <c r="J84" s="24" t="str">
        <f>IFERROR(VLOOKUP(L84,data68!B:J,7,FALSE),"0")</f>
        <v>0</v>
      </c>
      <c r="K84" s="20" t="str">
        <f>IFERROR(VLOOKUP(L84,data68!B:J,8,FALSE),"0")</f>
        <v>0</v>
      </c>
      <c r="L84" s="7" t="str">
        <f t="shared" si="1"/>
        <v/>
      </c>
    </row>
    <row r="85" spans="8:12" x14ac:dyDescent="0.6">
      <c r="H85" s="20" t="str">
        <f>IFERROR(VLOOKUP(L85,data68!B:J,5,FALSE),"0")</f>
        <v>0</v>
      </c>
      <c r="I85" s="24" t="str">
        <f>IFERROR(VLOOKUP(L85,data68!B:J,6,FALSE),"0")</f>
        <v>0</v>
      </c>
      <c r="J85" s="24" t="str">
        <f>IFERROR(VLOOKUP(L85,data68!B:J,7,FALSE),"0")</f>
        <v>0</v>
      </c>
      <c r="K85" s="20" t="str">
        <f>IFERROR(VLOOKUP(L85,data68!B:J,8,FALSE),"0")</f>
        <v>0</v>
      </c>
      <c r="L85" s="7" t="str">
        <f t="shared" si="1"/>
        <v/>
      </c>
    </row>
    <row r="86" spans="8:12" x14ac:dyDescent="0.6">
      <c r="H86" s="20" t="str">
        <f>IFERROR(VLOOKUP(L86,data68!B:J,5,FALSE),"0")</f>
        <v>0</v>
      </c>
      <c r="I86" s="24" t="str">
        <f>IFERROR(VLOOKUP(L86,data68!B:J,6,FALSE),"0")</f>
        <v>0</v>
      </c>
      <c r="J86" s="24" t="str">
        <f>IFERROR(VLOOKUP(L86,data68!B:J,7,FALSE),"0")</f>
        <v>0</v>
      </c>
      <c r="K86" s="20" t="str">
        <f>IFERROR(VLOOKUP(L86,data68!B:J,8,FALSE),"0")</f>
        <v>0</v>
      </c>
      <c r="L86" s="7" t="str">
        <f t="shared" si="1"/>
        <v/>
      </c>
    </row>
    <row r="87" spans="8:12" x14ac:dyDescent="0.6">
      <c r="H87" s="20" t="str">
        <f>IFERROR(VLOOKUP(L87,data68!B:J,5,FALSE),"0")</f>
        <v>0</v>
      </c>
      <c r="I87" s="24" t="str">
        <f>IFERROR(VLOOKUP(L87,data68!B:J,6,FALSE),"0")</f>
        <v>0</v>
      </c>
      <c r="J87" s="24" t="str">
        <f>IFERROR(VLOOKUP(L87,data68!B:J,7,FALSE),"0")</f>
        <v>0</v>
      </c>
      <c r="K87" s="20" t="str">
        <f>IFERROR(VLOOKUP(L87,data68!B:J,8,FALSE),"0")</f>
        <v>0</v>
      </c>
      <c r="L87" s="7" t="str">
        <f t="shared" si="1"/>
        <v/>
      </c>
    </row>
    <row r="88" spans="8:12" x14ac:dyDescent="0.6">
      <c r="H88" s="20" t="str">
        <f>IFERROR(VLOOKUP(L88,data68!B:J,5,FALSE),"0")</f>
        <v>0</v>
      </c>
      <c r="I88" s="24" t="str">
        <f>IFERROR(VLOOKUP(L88,data68!B:J,6,FALSE),"0")</f>
        <v>0</v>
      </c>
      <c r="J88" s="24" t="str">
        <f>IFERROR(VLOOKUP(L88,data68!B:J,7,FALSE),"0")</f>
        <v>0</v>
      </c>
      <c r="K88" s="20" t="str">
        <f>IFERROR(VLOOKUP(L88,data68!B:J,8,FALSE),"0")</f>
        <v>0</v>
      </c>
      <c r="L88" s="7" t="str">
        <f t="shared" si="1"/>
        <v/>
      </c>
    </row>
    <row r="89" spans="8:12" x14ac:dyDescent="0.6">
      <c r="H89" s="20" t="str">
        <f>IFERROR(VLOOKUP(L89,data68!B:J,5,FALSE),"0")</f>
        <v>0</v>
      </c>
      <c r="I89" s="24" t="str">
        <f>IFERROR(VLOOKUP(L89,data68!B:J,6,FALSE),"0")</f>
        <v>0</v>
      </c>
      <c r="J89" s="24" t="str">
        <f>IFERROR(VLOOKUP(L89,data68!B:J,7,FALSE),"0")</f>
        <v>0</v>
      </c>
      <c r="K89" s="20" t="str">
        <f>IFERROR(VLOOKUP(L89,data68!B:J,8,FALSE),"0")</f>
        <v>0</v>
      </c>
      <c r="L89" s="7" t="str">
        <f t="shared" si="1"/>
        <v/>
      </c>
    </row>
    <row r="90" spans="8:12" x14ac:dyDescent="0.6">
      <c r="H90" s="20" t="str">
        <f>IFERROR(VLOOKUP(L90,data68!B:J,5,FALSE),"0")</f>
        <v>0</v>
      </c>
      <c r="I90" s="24" t="str">
        <f>IFERROR(VLOOKUP(L90,data68!B:J,6,FALSE),"0")</f>
        <v>0</v>
      </c>
      <c r="J90" s="24" t="str">
        <f>IFERROR(VLOOKUP(L90,data68!B:J,7,FALSE),"0")</f>
        <v>0</v>
      </c>
      <c r="K90" s="20" t="str">
        <f>IFERROR(VLOOKUP(L90,data68!B:J,8,FALSE),"0")</f>
        <v>0</v>
      </c>
      <c r="L90" s="7" t="str">
        <f t="shared" si="1"/>
        <v/>
      </c>
    </row>
    <row r="91" spans="8:12" x14ac:dyDescent="0.6">
      <c r="H91" s="20" t="str">
        <f>IFERROR(VLOOKUP(L91,data68!B:J,5,FALSE),"0")</f>
        <v>0</v>
      </c>
      <c r="I91" s="24" t="str">
        <f>IFERROR(VLOOKUP(L91,data68!B:J,6,FALSE),"0")</f>
        <v>0</v>
      </c>
      <c r="J91" s="24" t="str">
        <f>IFERROR(VLOOKUP(L91,data68!B:J,7,FALSE),"0")</f>
        <v>0</v>
      </c>
      <c r="K91" s="20" t="str">
        <f>IFERROR(VLOOKUP(L91,data68!B:J,8,FALSE),"0")</f>
        <v>0</v>
      </c>
      <c r="L91" s="7" t="str">
        <f t="shared" si="1"/>
        <v/>
      </c>
    </row>
    <row r="92" spans="8:12" x14ac:dyDescent="0.6">
      <c r="H92" s="20" t="str">
        <f>IFERROR(VLOOKUP(L92,data68!B:J,5,FALSE),"0")</f>
        <v>0</v>
      </c>
      <c r="I92" s="24" t="str">
        <f>IFERROR(VLOOKUP(L92,data68!B:J,6,FALSE),"0")</f>
        <v>0</v>
      </c>
      <c r="J92" s="24" t="str">
        <f>IFERROR(VLOOKUP(L92,data68!B:J,7,FALSE),"0")</f>
        <v>0</v>
      </c>
      <c r="K92" s="20" t="str">
        <f>IFERROR(VLOOKUP(L92,data68!B:J,8,FALSE),"0")</f>
        <v>0</v>
      </c>
      <c r="L92" s="7" t="str">
        <f t="shared" si="1"/>
        <v/>
      </c>
    </row>
    <row r="93" spans="8:12" x14ac:dyDescent="0.6">
      <c r="H93" s="20" t="str">
        <f>IFERROR(VLOOKUP(L93,data68!B:J,5,FALSE),"0")</f>
        <v>0</v>
      </c>
      <c r="I93" s="24" t="str">
        <f>IFERROR(VLOOKUP(L93,data68!B:J,6,FALSE),"0")</f>
        <v>0</v>
      </c>
      <c r="J93" s="24" t="str">
        <f>IFERROR(VLOOKUP(L93,data68!B:J,7,FALSE),"0")</f>
        <v>0</v>
      </c>
      <c r="K93" s="20" t="str">
        <f>IFERROR(VLOOKUP(L93,data68!B:J,8,FALSE),"0")</f>
        <v>0</v>
      </c>
      <c r="L93" s="7" t="str">
        <f t="shared" si="1"/>
        <v/>
      </c>
    </row>
    <row r="94" spans="8:12" x14ac:dyDescent="0.6">
      <c r="H94" s="20" t="str">
        <f>IFERROR(VLOOKUP(L94,data68!B:J,5,FALSE),"0")</f>
        <v>0</v>
      </c>
      <c r="I94" s="24" t="str">
        <f>IFERROR(VLOOKUP(L94,data68!B:J,6,FALSE),"0")</f>
        <v>0</v>
      </c>
      <c r="J94" s="24" t="str">
        <f>IFERROR(VLOOKUP(L94,data68!B:J,7,FALSE),"0")</f>
        <v>0</v>
      </c>
      <c r="K94" s="20" t="str">
        <f>IFERROR(VLOOKUP(L94,data68!B:J,8,FALSE),"0")</f>
        <v>0</v>
      </c>
      <c r="L94" s="7" t="str">
        <f t="shared" si="1"/>
        <v/>
      </c>
    </row>
    <row r="95" spans="8:12" x14ac:dyDescent="0.6">
      <c r="H95" s="20" t="str">
        <f>IFERROR(VLOOKUP(L95,data68!B:J,5,FALSE),"0")</f>
        <v>0</v>
      </c>
      <c r="I95" s="24" t="str">
        <f>IFERROR(VLOOKUP(L95,data68!B:J,6,FALSE),"0")</f>
        <v>0</v>
      </c>
      <c r="J95" s="24" t="str">
        <f>IFERROR(VLOOKUP(L95,data68!B:J,7,FALSE),"0")</f>
        <v>0</v>
      </c>
      <c r="K95" s="20" t="str">
        <f>IFERROR(VLOOKUP(L95,data68!B:J,8,FALSE),"0")</f>
        <v>0</v>
      </c>
      <c r="L95" s="7" t="str">
        <f t="shared" si="1"/>
        <v/>
      </c>
    </row>
    <row r="96" spans="8:12" x14ac:dyDescent="0.6">
      <c r="H96" s="20" t="str">
        <f>IFERROR(VLOOKUP(L96,data68!B:J,5,FALSE),"0")</f>
        <v>0</v>
      </c>
      <c r="I96" s="24" t="str">
        <f>IFERROR(VLOOKUP(L96,data68!B:J,6,FALSE),"0")</f>
        <v>0</v>
      </c>
      <c r="J96" s="24" t="str">
        <f>IFERROR(VLOOKUP(L96,data68!B:J,7,FALSE),"0")</f>
        <v>0</v>
      </c>
      <c r="K96" s="20" t="str">
        <f>IFERROR(VLOOKUP(L96,data68!B:J,8,FALSE),"0")</f>
        <v>0</v>
      </c>
      <c r="L96" s="7" t="str">
        <f t="shared" si="1"/>
        <v/>
      </c>
    </row>
    <row r="97" spans="8:12" x14ac:dyDescent="0.6">
      <c r="H97" s="20" t="str">
        <f>IFERROR(VLOOKUP(L97,data68!B:J,5,FALSE),"0")</f>
        <v>0</v>
      </c>
      <c r="I97" s="24" t="str">
        <f>IFERROR(VLOOKUP(L97,data68!B:J,6,FALSE),"0")</f>
        <v>0</v>
      </c>
      <c r="J97" s="24" t="str">
        <f>IFERROR(VLOOKUP(L97,data68!B:J,7,FALSE),"0")</f>
        <v>0</v>
      </c>
      <c r="K97" s="20" t="str">
        <f>IFERROR(VLOOKUP(L97,data68!B:J,8,FALSE),"0")</f>
        <v>0</v>
      </c>
      <c r="L97" s="7" t="str">
        <f t="shared" si="1"/>
        <v/>
      </c>
    </row>
    <row r="98" spans="8:12" x14ac:dyDescent="0.6">
      <c r="H98" s="20" t="str">
        <f>IFERROR(VLOOKUP(L98,data68!B:J,5,FALSE),"0")</f>
        <v>0</v>
      </c>
      <c r="I98" s="24" t="str">
        <f>IFERROR(VLOOKUP(L98,data68!B:J,6,FALSE),"0")</f>
        <v>0</v>
      </c>
      <c r="J98" s="24" t="str">
        <f>IFERROR(VLOOKUP(L98,data68!B:J,7,FALSE),"0")</f>
        <v>0</v>
      </c>
      <c r="K98" s="20" t="str">
        <f>IFERROR(VLOOKUP(L98,data68!B:J,8,FALSE),"0")</f>
        <v>0</v>
      </c>
      <c r="L98" s="7" t="str">
        <f t="shared" si="1"/>
        <v/>
      </c>
    </row>
    <row r="99" spans="8:12" x14ac:dyDescent="0.6">
      <c r="H99" s="20" t="str">
        <f>IFERROR(VLOOKUP(L99,data68!B:J,5,FALSE),"0")</f>
        <v>0</v>
      </c>
      <c r="I99" s="24" t="str">
        <f>IFERROR(VLOOKUP(L99,data68!B:J,6,FALSE),"0")</f>
        <v>0</v>
      </c>
      <c r="J99" s="24" t="str">
        <f>IFERROR(VLOOKUP(L99,data68!B:J,7,FALSE),"0")</f>
        <v>0</v>
      </c>
      <c r="K99" s="20" t="str">
        <f>IFERROR(VLOOKUP(L99,data68!B:J,8,FALSE),"0")</f>
        <v>0</v>
      </c>
      <c r="L99" s="7" t="str">
        <f t="shared" si="1"/>
        <v/>
      </c>
    </row>
    <row r="100" spans="8:12" x14ac:dyDescent="0.6">
      <c r="H100" s="20" t="str">
        <f>IFERROR(VLOOKUP(L100,data68!B:J,5,FALSE),"0")</f>
        <v>0</v>
      </c>
      <c r="I100" s="24" t="str">
        <f>IFERROR(VLOOKUP(L100,data68!B:J,6,FALSE),"0")</f>
        <v>0</v>
      </c>
      <c r="J100" s="24" t="str">
        <f>IFERROR(VLOOKUP(L100,data68!B:J,7,FALSE),"0")</f>
        <v>0</v>
      </c>
      <c r="K100" s="20" t="str">
        <f>IFERROR(VLOOKUP(L100,data68!B:J,8,FALSE),"0")</f>
        <v>0</v>
      </c>
      <c r="L100" s="7" t="str">
        <f t="shared" si="1"/>
        <v/>
      </c>
    </row>
  </sheetData>
  <mergeCells count="8">
    <mergeCell ref="A1:K1"/>
    <mergeCell ref="A2:K2"/>
    <mergeCell ref="A4:A5"/>
    <mergeCell ref="B4:B5"/>
    <mergeCell ref="C4:C5"/>
    <mergeCell ref="D4:E4"/>
    <mergeCell ref="F4:H4"/>
    <mergeCell ref="I4:K4"/>
  </mergeCells>
  <dataValidations count="2">
    <dataValidation type="list" allowBlank="1" showInputMessage="1" showErrorMessage="1" sqref="C7:C225" xr:uid="{DC9B42E4-E896-4A24-919D-BF23FBDF114C}">
      <formula1>"1,2,3,4,5,6,7,8"</formula1>
    </dataValidation>
    <dataValidation type="list" allowBlank="1" showInputMessage="1" showErrorMessage="1" sqref="F6:F100" xr:uid="{EFA2F807-4B5C-492E-9B6E-F0F3A766832F}">
      <formula1>"1,2,3"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67E0-7B44-48A5-8025-7D282969A8EC}">
  <dimension ref="A1:K100"/>
  <sheetViews>
    <sheetView view="pageBreakPreview" zoomScale="90" zoomScaleNormal="84" workbookViewId="0">
      <selection activeCell="G6" sqref="F6:G6"/>
    </sheetView>
  </sheetViews>
  <sheetFormatPr defaultRowHeight="20.65" x14ac:dyDescent="0.6"/>
  <cols>
    <col min="1" max="1" width="6.0625" style="12" bestFit="1" customWidth="1"/>
    <col min="2" max="2" width="19.3125" style="24" customWidth="1"/>
    <col min="3" max="3" width="17.375" style="24" customWidth="1"/>
    <col min="4" max="4" width="14.5" style="24" customWidth="1"/>
    <col min="5" max="5" width="18.5" style="24" customWidth="1"/>
    <col min="6" max="6" width="6.25" style="12" customWidth="1"/>
    <col min="7" max="7" width="6.375" style="12" customWidth="1"/>
    <col min="8" max="8" width="14.6875" style="20" customWidth="1"/>
    <col min="9" max="10" width="6.4375" style="12" customWidth="1"/>
    <col min="11" max="11" width="14.6875" style="20" customWidth="1"/>
    <col min="12" max="16384" width="9" style="7"/>
  </cols>
  <sheetData>
    <row r="1" spans="1:11" s="8" customFormat="1" x14ac:dyDescent="0.35">
      <c r="A1" s="27" t="s">
        <v>117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s="8" customFormat="1" x14ac:dyDescent="0.35">
      <c r="A2" s="27" t="s">
        <v>91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8" customFormat="1" ht="13.5" hidden="1" customHeight="1" x14ac:dyDescent="0.35">
      <c r="B3" s="25"/>
      <c r="C3" s="25"/>
      <c r="D3" s="25"/>
      <c r="E3" s="25"/>
      <c r="H3" s="26"/>
      <c r="K3" s="26"/>
    </row>
    <row r="4" spans="1:11" s="8" customFormat="1" x14ac:dyDescent="0.35">
      <c r="A4" s="28" t="s">
        <v>92</v>
      </c>
      <c r="B4" s="29" t="s">
        <v>93</v>
      </c>
      <c r="C4" s="34" t="s">
        <v>130</v>
      </c>
      <c r="D4" s="29" t="s">
        <v>95</v>
      </c>
      <c r="E4" s="29"/>
      <c r="F4" s="28" t="s">
        <v>118</v>
      </c>
      <c r="G4" s="28"/>
      <c r="H4" s="28"/>
      <c r="I4" s="28" t="s">
        <v>119</v>
      </c>
      <c r="J4" s="28"/>
      <c r="K4" s="28"/>
    </row>
    <row r="5" spans="1:11" s="8" customFormat="1" x14ac:dyDescent="0.35">
      <c r="A5" s="28"/>
      <c r="B5" s="29"/>
      <c r="C5" s="29"/>
      <c r="D5" s="23" t="s">
        <v>87</v>
      </c>
      <c r="E5" s="23" t="s">
        <v>96</v>
      </c>
      <c r="F5" s="10" t="s">
        <v>0</v>
      </c>
      <c r="G5" s="10" t="s">
        <v>98</v>
      </c>
      <c r="H5" s="19" t="s">
        <v>99</v>
      </c>
      <c r="I5" s="10" t="s">
        <v>0</v>
      </c>
      <c r="J5" s="10" t="s">
        <v>98</v>
      </c>
      <c r="K5" s="19" t="s">
        <v>99</v>
      </c>
    </row>
    <row r="6" spans="1:11" x14ac:dyDescent="0.6">
      <c r="A6" s="12">
        <v>1</v>
      </c>
      <c r="B6" s="24">
        <f>ชดเชย67!B6</f>
        <v>0</v>
      </c>
      <c r="C6" s="24">
        <f>ชดเชย67!C6</f>
        <v>0</v>
      </c>
      <c r="D6" s="24">
        <f>ชดเชย67!D6</f>
        <v>0</v>
      </c>
      <c r="E6" s="24">
        <f>ชดเชย67!E6</f>
        <v>0</v>
      </c>
      <c r="H6" s="20">
        <f>IFERROR(VLOOKUP(F6&amp;G6,data!A:D,4,FALSE),0)</f>
        <v>0</v>
      </c>
      <c r="K6" s="20">
        <f>IFERROR(VLOOKUP(I6&amp;J6,data!A:D,4,FALSE),0)</f>
        <v>0</v>
      </c>
    </row>
    <row r="7" spans="1:11" x14ac:dyDescent="0.6">
      <c r="H7" s="20">
        <f>IFERROR(VLOOKUP(F7&amp;G7,data!A:D,4,FALSE),0)</f>
        <v>0</v>
      </c>
      <c r="K7" s="20">
        <f>IFERROR(VLOOKUP(I7&amp;J7,data!A:D,4,FALSE),0)</f>
        <v>0</v>
      </c>
    </row>
    <row r="8" spans="1:11" x14ac:dyDescent="0.6">
      <c r="H8" s="20">
        <f>IFERROR(VLOOKUP(F8&amp;G8,data!A:D,4,FALSE),0)</f>
        <v>0</v>
      </c>
      <c r="K8" s="20">
        <f>IFERROR(VLOOKUP(I8&amp;J8,data!A:D,4,FALSE),0)</f>
        <v>0</v>
      </c>
    </row>
    <row r="9" spans="1:11" x14ac:dyDescent="0.6">
      <c r="H9" s="20">
        <f>IFERROR(VLOOKUP(F9&amp;G9,data!A:D,4,FALSE),0)</f>
        <v>0</v>
      </c>
      <c r="K9" s="20">
        <f>IFERROR(VLOOKUP(I9&amp;J9,data!A:D,4,FALSE),0)</f>
        <v>0</v>
      </c>
    </row>
    <row r="10" spans="1:11" x14ac:dyDescent="0.6">
      <c r="H10" s="20">
        <f>IFERROR(VLOOKUP(F10&amp;G10,data!A:D,4,FALSE),0)</f>
        <v>0</v>
      </c>
      <c r="K10" s="20">
        <f>IFERROR(VLOOKUP(I10&amp;J10,data!A:D,4,FALSE),0)</f>
        <v>0</v>
      </c>
    </row>
    <row r="11" spans="1:11" x14ac:dyDescent="0.6">
      <c r="H11" s="20">
        <f>IFERROR(VLOOKUP(F11&amp;G11,data!A:D,4,FALSE),0)</f>
        <v>0</v>
      </c>
      <c r="K11" s="20">
        <f>IFERROR(VLOOKUP(I11&amp;J11,data!A:D,4,FALSE),0)</f>
        <v>0</v>
      </c>
    </row>
    <row r="12" spans="1:11" x14ac:dyDescent="0.6">
      <c r="H12" s="20">
        <f>IFERROR(VLOOKUP(F12&amp;G12,data!A:D,4,FALSE),0)</f>
        <v>0</v>
      </c>
      <c r="K12" s="20">
        <f>IFERROR(VLOOKUP(I12&amp;J12,data!A:D,4,FALSE),0)</f>
        <v>0</v>
      </c>
    </row>
    <row r="13" spans="1:11" x14ac:dyDescent="0.6">
      <c r="H13" s="20">
        <f>IFERROR(VLOOKUP(F13&amp;G13,data!A:D,4,FALSE),0)</f>
        <v>0</v>
      </c>
      <c r="K13" s="20">
        <f>IFERROR(VLOOKUP(I13&amp;J13,data!A:D,4,FALSE),0)</f>
        <v>0</v>
      </c>
    </row>
    <row r="14" spans="1:11" x14ac:dyDescent="0.6">
      <c r="H14" s="20">
        <f>IFERROR(VLOOKUP(F14&amp;G14,data!A:D,4,FALSE),0)</f>
        <v>0</v>
      </c>
      <c r="K14" s="20">
        <f>IFERROR(VLOOKUP(I14&amp;J14,data!A:D,4,FALSE),0)</f>
        <v>0</v>
      </c>
    </row>
    <row r="15" spans="1:11" x14ac:dyDescent="0.6">
      <c r="H15" s="20">
        <f>IFERROR(VLOOKUP(F15&amp;G15,data!A:D,4,FALSE),0)</f>
        <v>0</v>
      </c>
      <c r="K15" s="20">
        <f>IFERROR(VLOOKUP(I15&amp;J15,data!A:D,4,FALSE),0)</f>
        <v>0</v>
      </c>
    </row>
    <row r="16" spans="1:11" x14ac:dyDescent="0.6">
      <c r="H16" s="20">
        <f>IFERROR(VLOOKUP(F16&amp;G16,data!A:D,4,FALSE),0)</f>
        <v>0</v>
      </c>
      <c r="K16" s="20">
        <f>IFERROR(VLOOKUP(I16&amp;J16,data!A:D,4,FALSE),0)</f>
        <v>0</v>
      </c>
    </row>
    <row r="17" spans="8:11" x14ac:dyDescent="0.6">
      <c r="H17" s="20">
        <f>IFERROR(VLOOKUP(F17&amp;G17,data!A:D,4,FALSE),0)</f>
        <v>0</v>
      </c>
      <c r="K17" s="20">
        <f>IFERROR(VLOOKUP(I17&amp;J17,data!A:D,4,FALSE),0)</f>
        <v>0</v>
      </c>
    </row>
    <row r="18" spans="8:11" x14ac:dyDescent="0.6">
      <c r="H18" s="20">
        <f>IFERROR(VLOOKUP(F18&amp;G18,data!A:D,4,FALSE),0)</f>
        <v>0</v>
      </c>
      <c r="K18" s="20">
        <f>IFERROR(VLOOKUP(I18&amp;J18,data!A:D,4,FALSE),0)</f>
        <v>0</v>
      </c>
    </row>
    <row r="19" spans="8:11" x14ac:dyDescent="0.6">
      <c r="H19" s="20">
        <f>IFERROR(VLOOKUP(F19&amp;G19,data!A:D,4,FALSE),0)</f>
        <v>0</v>
      </c>
      <c r="K19" s="20">
        <f>IFERROR(VLOOKUP(I19&amp;J19,data!A:D,4,FALSE),0)</f>
        <v>0</v>
      </c>
    </row>
    <row r="20" spans="8:11" x14ac:dyDescent="0.6">
      <c r="H20" s="20">
        <f>IFERROR(VLOOKUP(F20&amp;G20,data!A:D,4,FALSE),0)</f>
        <v>0</v>
      </c>
      <c r="K20" s="20">
        <f>IFERROR(VLOOKUP(I20&amp;J20,data!A:D,4,FALSE),0)</f>
        <v>0</v>
      </c>
    </row>
    <row r="21" spans="8:11" x14ac:dyDescent="0.6">
      <c r="H21" s="20">
        <f>IFERROR(VLOOKUP(F21&amp;G21,data!A:D,4,FALSE),0)</f>
        <v>0</v>
      </c>
      <c r="K21" s="20">
        <f>IFERROR(VLOOKUP(I21&amp;J21,data!A:D,4,FALSE),0)</f>
        <v>0</v>
      </c>
    </row>
    <row r="22" spans="8:11" x14ac:dyDescent="0.6">
      <c r="H22" s="20">
        <f>IFERROR(VLOOKUP(F22&amp;G22,data!A:D,4,FALSE),0)</f>
        <v>0</v>
      </c>
      <c r="K22" s="20">
        <f>IFERROR(VLOOKUP(I22&amp;J22,data!A:D,4,FALSE),0)</f>
        <v>0</v>
      </c>
    </row>
    <row r="23" spans="8:11" x14ac:dyDescent="0.6">
      <c r="H23" s="20">
        <f>IFERROR(VLOOKUP(F23&amp;G23,data!A:D,4,FALSE),0)</f>
        <v>0</v>
      </c>
      <c r="K23" s="20">
        <f>IFERROR(VLOOKUP(I23&amp;J23,data!A:D,4,FALSE),0)</f>
        <v>0</v>
      </c>
    </row>
    <row r="24" spans="8:11" x14ac:dyDescent="0.6">
      <c r="H24" s="20">
        <f>IFERROR(VLOOKUP(F24&amp;G24,data!A:D,4,FALSE),0)</f>
        <v>0</v>
      </c>
      <c r="K24" s="20">
        <f>IFERROR(VLOOKUP(I24&amp;J24,data!A:D,4,FALSE),0)</f>
        <v>0</v>
      </c>
    </row>
    <row r="25" spans="8:11" x14ac:dyDescent="0.6">
      <c r="H25" s="20">
        <f>IFERROR(VLOOKUP(F25&amp;G25,data!A:D,4,FALSE),0)</f>
        <v>0</v>
      </c>
      <c r="K25" s="20">
        <f>IFERROR(VLOOKUP(I25&amp;J25,data!A:D,4,FALSE),0)</f>
        <v>0</v>
      </c>
    </row>
    <row r="26" spans="8:11" x14ac:dyDescent="0.6">
      <c r="H26" s="20">
        <f>IFERROR(VLOOKUP(F26&amp;G26,data!A:D,4,FALSE),0)</f>
        <v>0</v>
      </c>
      <c r="K26" s="20">
        <f>IFERROR(VLOOKUP(I26&amp;J26,data!A:D,4,FALSE),0)</f>
        <v>0</v>
      </c>
    </row>
    <row r="27" spans="8:11" x14ac:dyDescent="0.6">
      <c r="H27" s="20">
        <f>IFERROR(VLOOKUP(F27&amp;G27,data!A:D,4,FALSE),0)</f>
        <v>0</v>
      </c>
      <c r="K27" s="20">
        <f>IFERROR(VLOOKUP(I27&amp;J27,data!A:D,4,FALSE),0)</f>
        <v>0</v>
      </c>
    </row>
    <row r="28" spans="8:11" x14ac:dyDescent="0.6">
      <c r="H28" s="20">
        <f>IFERROR(VLOOKUP(F28&amp;G28,data!A:D,4,FALSE),0)</f>
        <v>0</v>
      </c>
      <c r="K28" s="20">
        <f>IFERROR(VLOOKUP(I28&amp;J28,data!A:D,4,FALSE),0)</f>
        <v>0</v>
      </c>
    </row>
    <row r="29" spans="8:11" x14ac:dyDescent="0.6">
      <c r="H29" s="20">
        <f>IFERROR(VLOOKUP(F29&amp;G29,data!A:D,4,FALSE),0)</f>
        <v>0</v>
      </c>
      <c r="K29" s="20">
        <f>IFERROR(VLOOKUP(I29&amp;J29,data!A:D,4,FALSE),0)</f>
        <v>0</v>
      </c>
    </row>
    <row r="30" spans="8:11" x14ac:dyDescent="0.6">
      <c r="H30" s="20">
        <f>IFERROR(VLOOKUP(F30&amp;G30,data!A:D,4,FALSE),0)</f>
        <v>0</v>
      </c>
      <c r="K30" s="20">
        <f>IFERROR(VLOOKUP(I30&amp;J30,data!A:D,4,FALSE),0)</f>
        <v>0</v>
      </c>
    </row>
    <row r="31" spans="8:11" x14ac:dyDescent="0.6">
      <c r="H31" s="20">
        <f>IFERROR(VLOOKUP(F31&amp;G31,data!A:D,4,FALSE),0)</f>
        <v>0</v>
      </c>
      <c r="K31" s="20">
        <f>IFERROR(VLOOKUP(I31&amp;J31,data!A:D,4,FALSE),0)</f>
        <v>0</v>
      </c>
    </row>
    <row r="32" spans="8:11" x14ac:dyDescent="0.6">
      <c r="H32" s="20">
        <f>IFERROR(VLOOKUP(F32&amp;G32,data!A:D,4,FALSE),0)</f>
        <v>0</v>
      </c>
      <c r="K32" s="20">
        <f>IFERROR(VLOOKUP(I32&amp;J32,data!A:D,4,FALSE),0)</f>
        <v>0</v>
      </c>
    </row>
    <row r="33" spans="8:11" x14ac:dyDescent="0.6">
      <c r="H33" s="20">
        <f>IFERROR(VLOOKUP(F33&amp;G33,data!A:D,4,FALSE),0)</f>
        <v>0</v>
      </c>
      <c r="K33" s="20">
        <f>IFERROR(VLOOKUP(I33&amp;J33,data!A:D,4,FALSE),0)</f>
        <v>0</v>
      </c>
    </row>
    <row r="34" spans="8:11" x14ac:dyDescent="0.6">
      <c r="H34" s="20">
        <f>IFERROR(VLOOKUP(F34&amp;G34,data!A:D,4,FALSE),0)</f>
        <v>0</v>
      </c>
      <c r="K34" s="20">
        <f>IFERROR(VLOOKUP(I34&amp;J34,data!A:D,4,FALSE),0)</f>
        <v>0</v>
      </c>
    </row>
    <row r="35" spans="8:11" x14ac:dyDescent="0.6">
      <c r="H35" s="20">
        <f>IFERROR(VLOOKUP(F35&amp;G35,data!A:D,4,FALSE),0)</f>
        <v>0</v>
      </c>
      <c r="K35" s="20">
        <f>IFERROR(VLOOKUP(I35&amp;J35,data!A:D,4,FALSE),0)</f>
        <v>0</v>
      </c>
    </row>
    <row r="36" spans="8:11" x14ac:dyDescent="0.6">
      <c r="H36" s="20">
        <f>IFERROR(VLOOKUP(F36&amp;G36,data!A:D,4,FALSE),0)</f>
        <v>0</v>
      </c>
      <c r="K36" s="20">
        <f>IFERROR(VLOOKUP(I36&amp;J36,data!A:D,4,FALSE),0)</f>
        <v>0</v>
      </c>
    </row>
    <row r="37" spans="8:11" x14ac:dyDescent="0.6">
      <c r="H37" s="20">
        <f>IFERROR(VLOOKUP(F37&amp;G37,data!A:D,4,FALSE),0)</f>
        <v>0</v>
      </c>
      <c r="K37" s="20">
        <f>IFERROR(VLOOKUP(I37&amp;J37,data!A:D,4,FALSE),0)</f>
        <v>0</v>
      </c>
    </row>
    <row r="38" spans="8:11" x14ac:dyDescent="0.6">
      <c r="H38" s="20">
        <f>IFERROR(VLOOKUP(F38&amp;G38,data!A:D,4,FALSE),0)</f>
        <v>0</v>
      </c>
      <c r="K38" s="20">
        <f>IFERROR(VLOOKUP(I38&amp;J38,data!A:D,4,FALSE),0)</f>
        <v>0</v>
      </c>
    </row>
    <row r="39" spans="8:11" x14ac:dyDescent="0.6">
      <c r="H39" s="20">
        <f>IFERROR(VLOOKUP(F39&amp;G39,data!A:D,4,FALSE),0)</f>
        <v>0</v>
      </c>
      <c r="K39" s="20">
        <f>IFERROR(VLOOKUP(I39&amp;J39,data!A:D,4,FALSE),0)</f>
        <v>0</v>
      </c>
    </row>
    <row r="40" spans="8:11" x14ac:dyDescent="0.6">
      <c r="H40" s="20">
        <f>IFERROR(VLOOKUP(F40&amp;G40,data!A:D,4,FALSE),0)</f>
        <v>0</v>
      </c>
      <c r="K40" s="20">
        <f>IFERROR(VLOOKUP(I40&amp;J40,data!A:D,4,FALSE),0)</f>
        <v>0</v>
      </c>
    </row>
    <row r="41" spans="8:11" x14ac:dyDescent="0.6">
      <c r="H41" s="20">
        <f>IFERROR(VLOOKUP(F41&amp;G41,data!A:D,4,FALSE),0)</f>
        <v>0</v>
      </c>
      <c r="K41" s="20">
        <f>IFERROR(VLOOKUP(I41&amp;J41,data!A:D,4,FALSE),0)</f>
        <v>0</v>
      </c>
    </row>
    <row r="42" spans="8:11" x14ac:dyDescent="0.6">
      <c r="H42" s="20">
        <f>IFERROR(VLOOKUP(F42&amp;G42,data!A:D,4,FALSE),0)</f>
        <v>0</v>
      </c>
      <c r="K42" s="20">
        <f>IFERROR(VLOOKUP(I42&amp;J42,data!A:D,4,FALSE),0)</f>
        <v>0</v>
      </c>
    </row>
    <row r="43" spans="8:11" x14ac:dyDescent="0.6">
      <c r="H43" s="20">
        <f>IFERROR(VLOOKUP(F43&amp;G43,data!A:D,4,FALSE),0)</f>
        <v>0</v>
      </c>
      <c r="K43" s="20">
        <f>IFERROR(VLOOKUP(I43&amp;J43,data!A:D,4,FALSE),0)</f>
        <v>0</v>
      </c>
    </row>
    <row r="44" spans="8:11" x14ac:dyDescent="0.6">
      <c r="H44" s="20">
        <f>IFERROR(VLOOKUP(F44&amp;G44,data!A:D,4,FALSE),0)</f>
        <v>0</v>
      </c>
      <c r="K44" s="20">
        <f>IFERROR(VLOOKUP(I44&amp;J44,data!A:D,4,FALSE),0)</f>
        <v>0</v>
      </c>
    </row>
    <row r="45" spans="8:11" x14ac:dyDescent="0.6">
      <c r="H45" s="20">
        <f>IFERROR(VLOOKUP(F45&amp;G45,data!A:D,4,FALSE),0)</f>
        <v>0</v>
      </c>
      <c r="K45" s="20">
        <f>IFERROR(VLOOKUP(I45&amp;J45,data!A:D,4,FALSE),0)</f>
        <v>0</v>
      </c>
    </row>
    <row r="46" spans="8:11" x14ac:dyDescent="0.6">
      <c r="H46" s="20">
        <f>IFERROR(VLOOKUP(F46&amp;G46,data!A:D,4,FALSE),0)</f>
        <v>0</v>
      </c>
      <c r="K46" s="20">
        <f>IFERROR(VLOOKUP(I46&amp;J46,data!A:D,4,FALSE),0)</f>
        <v>0</v>
      </c>
    </row>
    <row r="47" spans="8:11" x14ac:dyDescent="0.6">
      <c r="H47" s="20">
        <f>IFERROR(VLOOKUP(F47&amp;G47,data!A:D,4,FALSE),0)</f>
        <v>0</v>
      </c>
      <c r="K47" s="20">
        <f>IFERROR(VLOOKUP(I47&amp;J47,data!A:D,4,FALSE),0)</f>
        <v>0</v>
      </c>
    </row>
    <row r="48" spans="8:11" x14ac:dyDescent="0.6">
      <c r="H48" s="20">
        <f>IFERROR(VLOOKUP(F48&amp;G48,data!A:D,4,FALSE),0)</f>
        <v>0</v>
      </c>
      <c r="K48" s="20">
        <f>IFERROR(VLOOKUP(I48&amp;J48,data!A:D,4,FALSE),0)</f>
        <v>0</v>
      </c>
    </row>
    <row r="49" spans="8:11" x14ac:dyDescent="0.6">
      <c r="H49" s="20">
        <f>IFERROR(VLOOKUP(F49&amp;G49,data!A:D,4,FALSE),0)</f>
        <v>0</v>
      </c>
      <c r="K49" s="20">
        <f>IFERROR(VLOOKUP(I49&amp;J49,data!A:D,4,FALSE),0)</f>
        <v>0</v>
      </c>
    </row>
    <row r="50" spans="8:11" x14ac:dyDescent="0.6">
      <c r="H50" s="20">
        <f>IFERROR(VLOOKUP(F50&amp;G50,data!A:D,4,FALSE),0)</f>
        <v>0</v>
      </c>
      <c r="K50" s="20">
        <f>IFERROR(VLOOKUP(I50&amp;J50,data!A:D,4,FALSE),0)</f>
        <v>0</v>
      </c>
    </row>
    <row r="51" spans="8:11" x14ac:dyDescent="0.6">
      <c r="H51" s="20">
        <f>IFERROR(VLOOKUP(F51&amp;G51,data!A:D,4,FALSE),0)</f>
        <v>0</v>
      </c>
      <c r="K51" s="20">
        <f>IFERROR(VLOOKUP(I51&amp;J51,data!A:D,4,FALSE),0)</f>
        <v>0</v>
      </c>
    </row>
    <row r="52" spans="8:11" x14ac:dyDescent="0.6">
      <c r="H52" s="20">
        <f>IFERROR(VLOOKUP(F52&amp;G52,data!A:D,4,FALSE),0)</f>
        <v>0</v>
      </c>
      <c r="K52" s="20">
        <f>IFERROR(VLOOKUP(I52&amp;J52,data!A:D,4,FALSE),0)</f>
        <v>0</v>
      </c>
    </row>
    <row r="53" spans="8:11" x14ac:dyDescent="0.6">
      <c r="H53" s="20">
        <f>IFERROR(VLOOKUP(F53&amp;G53,data!A:D,4,FALSE),0)</f>
        <v>0</v>
      </c>
      <c r="K53" s="20">
        <f>IFERROR(VLOOKUP(I53&amp;J53,data!A:D,4,FALSE),0)</f>
        <v>0</v>
      </c>
    </row>
    <row r="54" spans="8:11" x14ac:dyDescent="0.6">
      <c r="H54" s="20">
        <f>IFERROR(VLOOKUP(F54&amp;G54,data!A:D,4,FALSE),0)</f>
        <v>0</v>
      </c>
      <c r="K54" s="20">
        <f>IFERROR(VLOOKUP(I54&amp;J54,data!A:D,4,FALSE),0)</f>
        <v>0</v>
      </c>
    </row>
    <row r="55" spans="8:11" x14ac:dyDescent="0.6">
      <c r="H55" s="20">
        <f>IFERROR(VLOOKUP(F55&amp;G55,data!A:D,4,FALSE),0)</f>
        <v>0</v>
      </c>
      <c r="K55" s="20">
        <f>IFERROR(VLOOKUP(I55&amp;J55,data!A:D,4,FALSE),0)</f>
        <v>0</v>
      </c>
    </row>
    <row r="56" spans="8:11" x14ac:dyDescent="0.6">
      <c r="H56" s="20">
        <f>IFERROR(VLOOKUP(F56&amp;G56,data!A:D,4,FALSE),0)</f>
        <v>0</v>
      </c>
      <c r="K56" s="20">
        <f>IFERROR(VLOOKUP(I56&amp;J56,data!A:D,4,FALSE),0)</f>
        <v>0</v>
      </c>
    </row>
    <row r="57" spans="8:11" x14ac:dyDescent="0.6">
      <c r="H57" s="20">
        <f>IFERROR(VLOOKUP(F57&amp;G57,data!A:D,4,FALSE),0)</f>
        <v>0</v>
      </c>
      <c r="K57" s="20">
        <f>IFERROR(VLOOKUP(I57&amp;J57,data!A:D,4,FALSE),0)</f>
        <v>0</v>
      </c>
    </row>
    <row r="58" spans="8:11" x14ac:dyDescent="0.6">
      <c r="H58" s="20">
        <f>IFERROR(VLOOKUP(F58&amp;G58,data!A:D,4,FALSE),0)</f>
        <v>0</v>
      </c>
      <c r="K58" s="20">
        <f>IFERROR(VLOOKUP(I58&amp;J58,data!A:D,4,FALSE),0)</f>
        <v>0</v>
      </c>
    </row>
    <row r="59" spans="8:11" x14ac:dyDescent="0.6">
      <c r="H59" s="20">
        <f>IFERROR(VLOOKUP(F59&amp;G59,data!A:D,4,FALSE),0)</f>
        <v>0</v>
      </c>
      <c r="K59" s="20">
        <f>IFERROR(VLOOKUP(I59&amp;J59,data!A:D,4,FALSE),0)</f>
        <v>0</v>
      </c>
    </row>
    <row r="60" spans="8:11" x14ac:dyDescent="0.6">
      <c r="H60" s="20">
        <f>IFERROR(VLOOKUP(F60&amp;G60,data!A:D,4,FALSE),0)</f>
        <v>0</v>
      </c>
      <c r="K60" s="20">
        <f>IFERROR(VLOOKUP(I60&amp;J60,data!A:D,4,FALSE),0)</f>
        <v>0</v>
      </c>
    </row>
    <row r="61" spans="8:11" x14ac:dyDescent="0.6">
      <c r="H61" s="20">
        <f>IFERROR(VLOOKUP(F61&amp;G61,data!A:D,4,FALSE),0)</f>
        <v>0</v>
      </c>
      <c r="K61" s="20">
        <f>IFERROR(VLOOKUP(I61&amp;J61,data!A:D,4,FALSE),0)</f>
        <v>0</v>
      </c>
    </row>
    <row r="62" spans="8:11" x14ac:dyDescent="0.6">
      <c r="H62" s="20">
        <f>IFERROR(VLOOKUP(F62&amp;G62,data!A:D,4,FALSE),0)</f>
        <v>0</v>
      </c>
      <c r="K62" s="20">
        <f>IFERROR(VLOOKUP(I62&amp;J62,data!A:D,4,FALSE),0)</f>
        <v>0</v>
      </c>
    </row>
    <row r="63" spans="8:11" x14ac:dyDescent="0.6">
      <c r="H63" s="20">
        <f>IFERROR(VLOOKUP(F63&amp;G63,data!A:D,4,FALSE),0)</f>
        <v>0</v>
      </c>
      <c r="K63" s="20">
        <f>IFERROR(VLOOKUP(I63&amp;J63,data!A:D,4,FALSE),0)</f>
        <v>0</v>
      </c>
    </row>
    <row r="64" spans="8:11" x14ac:dyDescent="0.6">
      <c r="H64" s="20">
        <f>IFERROR(VLOOKUP(F64&amp;G64,data!A:D,4,FALSE),0)</f>
        <v>0</v>
      </c>
      <c r="K64" s="20">
        <f>IFERROR(VLOOKUP(I64&amp;J64,data!A:D,4,FALSE),0)</f>
        <v>0</v>
      </c>
    </row>
    <row r="65" spans="8:11" x14ac:dyDescent="0.6">
      <c r="H65" s="20">
        <f>IFERROR(VLOOKUP(F65&amp;G65,data!A:D,4,FALSE),0)</f>
        <v>0</v>
      </c>
      <c r="K65" s="20">
        <f>IFERROR(VLOOKUP(I65&amp;J65,data!A:D,4,FALSE),0)</f>
        <v>0</v>
      </c>
    </row>
    <row r="66" spans="8:11" x14ac:dyDescent="0.6">
      <c r="H66" s="20">
        <f>IFERROR(VLOOKUP(F66&amp;G66,data!A:D,4,FALSE),0)</f>
        <v>0</v>
      </c>
      <c r="K66" s="20">
        <f>IFERROR(VLOOKUP(I66&amp;J66,data!A:D,4,FALSE),0)</f>
        <v>0</v>
      </c>
    </row>
    <row r="67" spans="8:11" x14ac:dyDescent="0.6">
      <c r="H67" s="20">
        <f>IFERROR(VLOOKUP(F67&amp;G67,data!A:D,4,FALSE),0)</f>
        <v>0</v>
      </c>
      <c r="K67" s="20">
        <f>IFERROR(VLOOKUP(I67&amp;J67,data!A:D,4,FALSE),0)</f>
        <v>0</v>
      </c>
    </row>
    <row r="68" spans="8:11" x14ac:dyDescent="0.6">
      <c r="H68" s="20">
        <f>IFERROR(VLOOKUP(F68&amp;G68,data!A:D,4,FALSE),0)</f>
        <v>0</v>
      </c>
      <c r="K68" s="20">
        <f>IFERROR(VLOOKUP(I68&amp;J68,data!A:D,4,FALSE),0)</f>
        <v>0</v>
      </c>
    </row>
    <row r="69" spans="8:11" x14ac:dyDescent="0.6">
      <c r="H69" s="20">
        <f>IFERROR(VLOOKUP(F69&amp;G69,data!A:D,4,FALSE),0)</f>
        <v>0</v>
      </c>
      <c r="K69" s="20">
        <f>IFERROR(VLOOKUP(I69&amp;J69,data!A:D,4,FALSE),0)</f>
        <v>0</v>
      </c>
    </row>
    <row r="70" spans="8:11" x14ac:dyDescent="0.6">
      <c r="H70" s="20">
        <f>IFERROR(VLOOKUP(F70&amp;G70,data!A:D,4,FALSE),0)</f>
        <v>0</v>
      </c>
      <c r="K70" s="20">
        <f>IFERROR(VLOOKUP(I70&amp;J70,data!A:D,4,FALSE),0)</f>
        <v>0</v>
      </c>
    </row>
    <row r="71" spans="8:11" x14ac:dyDescent="0.6">
      <c r="H71" s="20">
        <f>IFERROR(VLOOKUP(F71&amp;G71,data!A:D,4,FALSE),0)</f>
        <v>0</v>
      </c>
      <c r="K71" s="20">
        <f>IFERROR(VLOOKUP(I71&amp;J71,data!A:D,4,FALSE),0)</f>
        <v>0</v>
      </c>
    </row>
    <row r="72" spans="8:11" x14ac:dyDescent="0.6">
      <c r="H72" s="20">
        <f>IFERROR(VLOOKUP(F72&amp;G72,data!A:D,4,FALSE),0)</f>
        <v>0</v>
      </c>
      <c r="K72" s="20">
        <f>IFERROR(VLOOKUP(I72&amp;J72,data!A:D,4,FALSE),0)</f>
        <v>0</v>
      </c>
    </row>
    <row r="73" spans="8:11" x14ac:dyDescent="0.6">
      <c r="H73" s="20">
        <f>IFERROR(VLOOKUP(F73&amp;G73,data!A:D,4,FALSE),0)</f>
        <v>0</v>
      </c>
      <c r="K73" s="20">
        <f>IFERROR(VLOOKUP(I73&amp;J73,data!A:D,4,FALSE),0)</f>
        <v>0</v>
      </c>
    </row>
    <row r="74" spans="8:11" x14ac:dyDescent="0.6">
      <c r="H74" s="20">
        <f>IFERROR(VLOOKUP(F74&amp;G74,data!A:D,4,FALSE),0)</f>
        <v>0</v>
      </c>
      <c r="K74" s="20">
        <f>IFERROR(VLOOKUP(I74&amp;J74,data!A:D,4,FALSE),0)</f>
        <v>0</v>
      </c>
    </row>
    <row r="75" spans="8:11" x14ac:dyDescent="0.6">
      <c r="H75" s="20">
        <f>IFERROR(VLOOKUP(F75&amp;G75,data!A:D,4,FALSE),0)</f>
        <v>0</v>
      </c>
      <c r="K75" s="20">
        <f>IFERROR(VLOOKUP(I75&amp;J75,data!A:D,4,FALSE),0)</f>
        <v>0</v>
      </c>
    </row>
    <row r="76" spans="8:11" x14ac:dyDescent="0.6">
      <c r="H76" s="20">
        <f>IFERROR(VLOOKUP(F76&amp;G76,data!A:D,4,FALSE),0)</f>
        <v>0</v>
      </c>
      <c r="K76" s="20">
        <f>IFERROR(VLOOKUP(I76&amp;J76,data!A:D,4,FALSE),0)</f>
        <v>0</v>
      </c>
    </row>
    <row r="77" spans="8:11" x14ac:dyDescent="0.6">
      <c r="H77" s="20">
        <f>IFERROR(VLOOKUP(F77&amp;G77,data!A:D,4,FALSE),0)</f>
        <v>0</v>
      </c>
      <c r="K77" s="20">
        <f>IFERROR(VLOOKUP(I77&amp;J77,data!A:D,4,FALSE),0)</f>
        <v>0</v>
      </c>
    </row>
    <row r="78" spans="8:11" x14ac:dyDescent="0.6">
      <c r="H78" s="20">
        <f>IFERROR(VLOOKUP(F78&amp;G78,data!A:D,4,FALSE),0)</f>
        <v>0</v>
      </c>
      <c r="K78" s="20">
        <f>IFERROR(VLOOKUP(I78&amp;J78,data!A:D,4,FALSE),0)</f>
        <v>0</v>
      </c>
    </row>
    <row r="79" spans="8:11" x14ac:dyDescent="0.6">
      <c r="H79" s="20">
        <f>IFERROR(VLOOKUP(F79&amp;G79,data!A:D,4,FALSE),0)</f>
        <v>0</v>
      </c>
      <c r="K79" s="20">
        <f>IFERROR(VLOOKUP(I79&amp;J79,data!A:D,4,FALSE),0)</f>
        <v>0</v>
      </c>
    </row>
    <row r="80" spans="8:11" x14ac:dyDescent="0.6">
      <c r="H80" s="20">
        <f>IFERROR(VLOOKUP(F80&amp;G80,data!A:D,4,FALSE),0)</f>
        <v>0</v>
      </c>
      <c r="K80" s="20">
        <f>IFERROR(VLOOKUP(I80&amp;J80,data!A:D,4,FALSE),0)</f>
        <v>0</v>
      </c>
    </row>
    <row r="81" spans="8:11" x14ac:dyDescent="0.6">
      <c r="H81" s="20">
        <f>IFERROR(VLOOKUP(F81&amp;G81,data!A:D,4,FALSE),0)</f>
        <v>0</v>
      </c>
      <c r="K81" s="20">
        <f>IFERROR(VLOOKUP(I81&amp;J81,data!A:D,4,FALSE),0)</f>
        <v>0</v>
      </c>
    </row>
    <row r="82" spans="8:11" x14ac:dyDescent="0.6">
      <c r="H82" s="20">
        <f>IFERROR(VLOOKUP(F82&amp;G82,data!A:D,4,FALSE),0)</f>
        <v>0</v>
      </c>
      <c r="K82" s="20">
        <f>IFERROR(VLOOKUP(I82&amp;J82,data!A:D,4,FALSE),0)</f>
        <v>0</v>
      </c>
    </row>
    <row r="83" spans="8:11" x14ac:dyDescent="0.6">
      <c r="H83" s="20">
        <f>IFERROR(VLOOKUP(F83&amp;G83,data!A:D,4,FALSE),0)</f>
        <v>0</v>
      </c>
      <c r="K83" s="20">
        <f>IFERROR(VLOOKUP(I83&amp;J83,data!A:D,4,FALSE),0)</f>
        <v>0</v>
      </c>
    </row>
    <row r="84" spans="8:11" x14ac:dyDescent="0.6">
      <c r="H84" s="20">
        <f>IFERROR(VLOOKUP(F84&amp;G84,data!A:D,4,FALSE),0)</f>
        <v>0</v>
      </c>
      <c r="K84" s="20">
        <f>IFERROR(VLOOKUP(I84&amp;J84,data!A:D,4,FALSE),0)</f>
        <v>0</v>
      </c>
    </row>
    <row r="85" spans="8:11" x14ac:dyDescent="0.6">
      <c r="H85" s="20">
        <f>IFERROR(VLOOKUP(F85&amp;G85,data!A:D,4,FALSE),0)</f>
        <v>0</v>
      </c>
      <c r="K85" s="20">
        <f>IFERROR(VLOOKUP(I85&amp;J85,data!A:D,4,FALSE),0)</f>
        <v>0</v>
      </c>
    </row>
    <row r="86" spans="8:11" x14ac:dyDescent="0.6">
      <c r="H86" s="20">
        <f>IFERROR(VLOOKUP(F86&amp;G86,data!A:D,4,FALSE),0)</f>
        <v>0</v>
      </c>
      <c r="K86" s="20">
        <f>IFERROR(VLOOKUP(I86&amp;J86,data!A:D,4,FALSE),0)</f>
        <v>0</v>
      </c>
    </row>
    <row r="87" spans="8:11" x14ac:dyDescent="0.6">
      <c r="H87" s="20">
        <f>IFERROR(VLOOKUP(F87&amp;G87,data!A:D,4,FALSE),0)</f>
        <v>0</v>
      </c>
      <c r="K87" s="20">
        <f>IFERROR(VLOOKUP(I87&amp;J87,data!A:D,4,FALSE),0)</f>
        <v>0</v>
      </c>
    </row>
    <row r="88" spans="8:11" x14ac:dyDescent="0.6">
      <c r="H88" s="20">
        <f>IFERROR(VLOOKUP(F88&amp;G88,data!A:D,4,FALSE),0)</f>
        <v>0</v>
      </c>
      <c r="K88" s="20">
        <f>IFERROR(VLOOKUP(I88&amp;J88,data!A:D,4,FALSE),0)</f>
        <v>0</v>
      </c>
    </row>
    <row r="89" spans="8:11" x14ac:dyDescent="0.6">
      <c r="H89" s="20">
        <f>IFERROR(VLOOKUP(F89&amp;G89,data!A:D,4,FALSE),0)</f>
        <v>0</v>
      </c>
      <c r="K89" s="20">
        <f>IFERROR(VLOOKUP(I89&amp;J89,data!A:D,4,FALSE),0)</f>
        <v>0</v>
      </c>
    </row>
    <row r="90" spans="8:11" x14ac:dyDescent="0.6">
      <c r="H90" s="20">
        <f>IFERROR(VLOOKUP(F90&amp;G90,data!A:D,4,FALSE),0)</f>
        <v>0</v>
      </c>
      <c r="K90" s="20">
        <f>IFERROR(VLOOKUP(I90&amp;J90,data!A:D,4,FALSE),0)</f>
        <v>0</v>
      </c>
    </row>
    <row r="91" spans="8:11" x14ac:dyDescent="0.6">
      <c r="H91" s="20">
        <f>IFERROR(VLOOKUP(F91&amp;G91,data!A:D,4,FALSE),0)</f>
        <v>0</v>
      </c>
      <c r="K91" s="20">
        <f>IFERROR(VLOOKUP(I91&amp;J91,data!A:D,4,FALSE),0)</f>
        <v>0</v>
      </c>
    </row>
    <row r="92" spans="8:11" x14ac:dyDescent="0.6">
      <c r="H92" s="20">
        <f>IFERROR(VLOOKUP(F92&amp;G92,data!A:D,4,FALSE),0)</f>
        <v>0</v>
      </c>
      <c r="K92" s="20">
        <f>IFERROR(VLOOKUP(I92&amp;J92,data!A:D,4,FALSE),0)</f>
        <v>0</v>
      </c>
    </row>
    <row r="93" spans="8:11" x14ac:dyDescent="0.6">
      <c r="H93" s="20">
        <f>IFERROR(VLOOKUP(F93&amp;G93,data!A:D,4,FALSE),0)</f>
        <v>0</v>
      </c>
      <c r="K93" s="20">
        <f>IFERROR(VLOOKUP(I93&amp;J93,data!A:D,4,FALSE),0)</f>
        <v>0</v>
      </c>
    </row>
    <row r="94" spans="8:11" x14ac:dyDescent="0.6">
      <c r="H94" s="20">
        <f>IFERROR(VLOOKUP(F94&amp;G94,data!A:D,4,FALSE),0)</f>
        <v>0</v>
      </c>
      <c r="K94" s="20">
        <f>IFERROR(VLOOKUP(I94&amp;J94,data!A:D,4,FALSE),0)</f>
        <v>0</v>
      </c>
    </row>
    <row r="95" spans="8:11" x14ac:dyDescent="0.6">
      <c r="H95" s="20">
        <f>IFERROR(VLOOKUP(F95&amp;G95,data!A:D,4,FALSE),0)</f>
        <v>0</v>
      </c>
      <c r="K95" s="20">
        <f>IFERROR(VLOOKUP(I95&amp;J95,data!A:D,4,FALSE),0)</f>
        <v>0</v>
      </c>
    </row>
    <row r="96" spans="8:11" x14ac:dyDescent="0.6">
      <c r="H96" s="20">
        <f>IFERROR(VLOOKUP(F96&amp;G96,data!A:D,4,FALSE),0)</f>
        <v>0</v>
      </c>
      <c r="K96" s="20">
        <f>IFERROR(VLOOKUP(I96&amp;J96,data!A:D,4,FALSE),0)</f>
        <v>0</v>
      </c>
    </row>
    <row r="97" spans="8:11" x14ac:dyDescent="0.6">
      <c r="H97" s="20">
        <f>IFERROR(VLOOKUP(F97&amp;G97,data!A:D,4,FALSE),0)</f>
        <v>0</v>
      </c>
      <c r="K97" s="20">
        <f>IFERROR(VLOOKUP(I97&amp;J97,data!A:D,4,FALSE),0)</f>
        <v>0</v>
      </c>
    </row>
    <row r="98" spans="8:11" x14ac:dyDescent="0.6">
      <c r="H98" s="20">
        <f>IFERROR(VLOOKUP(F98&amp;G98,data!A:D,4,FALSE),0)</f>
        <v>0</v>
      </c>
      <c r="K98" s="20">
        <f>IFERROR(VLOOKUP(I98&amp;J98,data!A:D,4,FALSE),0)</f>
        <v>0</v>
      </c>
    </row>
    <row r="99" spans="8:11" x14ac:dyDescent="0.6">
      <c r="H99" s="20">
        <f>IFERROR(VLOOKUP(F99&amp;G99,data!A:D,4,FALSE),0)</f>
        <v>0</v>
      </c>
      <c r="K99" s="20">
        <f>IFERROR(VLOOKUP(I99&amp;J99,data!A:D,4,FALSE),0)</f>
        <v>0</v>
      </c>
    </row>
    <row r="100" spans="8:11" x14ac:dyDescent="0.6">
      <c r="H100" s="20">
        <f>IFERROR(VLOOKUP(F100&amp;G100,data!A:D,4,FALSE),0)</f>
        <v>0</v>
      </c>
      <c r="K100" s="20">
        <f>IFERROR(VLOOKUP(I100&amp;J100,data!A:D,4,FALSE),0)</f>
        <v>0</v>
      </c>
    </row>
  </sheetData>
  <mergeCells count="8">
    <mergeCell ref="A1:K1"/>
    <mergeCell ref="A2:K2"/>
    <mergeCell ref="A4:A5"/>
    <mergeCell ref="B4:B5"/>
    <mergeCell ref="C4:C5"/>
    <mergeCell ref="D4:E4"/>
    <mergeCell ref="F4:H4"/>
    <mergeCell ref="I4:K4"/>
  </mergeCells>
  <dataValidations count="2">
    <dataValidation type="list" allowBlank="1" showInputMessage="1" showErrorMessage="1" sqref="I6:I100 F6:F100" xr:uid="{547FD6BB-99B8-4BC3-946B-334BA54051E5}">
      <formula1>"1,2,3"</formula1>
    </dataValidation>
    <dataValidation type="list" allowBlank="1" showInputMessage="1" showErrorMessage="1" sqref="C7:C225" xr:uid="{F568E7F1-5C38-444B-AFC3-29BFC88FEA1E}">
      <formula1>"1,2,3,4,5,6,7,8"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22D32-A348-4DB5-8AA1-445305C66AE3}">
  <dimension ref="A1:V100"/>
  <sheetViews>
    <sheetView view="pageBreakPreview" topLeftCell="A78" zoomScale="85" zoomScaleNormal="59" workbookViewId="0">
      <selection activeCell="U97" sqref="U97"/>
    </sheetView>
  </sheetViews>
  <sheetFormatPr defaultRowHeight="20.65" x14ac:dyDescent="0.6"/>
  <cols>
    <col min="1" max="1" width="7.1875" style="12" customWidth="1"/>
    <col min="2" max="2" width="16.1875" style="12" customWidth="1"/>
    <col min="3" max="3" width="13.3125" style="12" customWidth="1"/>
    <col min="4" max="4" width="12.8125" style="12" customWidth="1"/>
    <col min="5" max="5" width="15.1875" style="12" customWidth="1"/>
    <col min="6" max="6" width="4" style="12" customWidth="1"/>
    <col min="7" max="7" width="5.875" style="12" customWidth="1"/>
    <col min="8" max="8" width="8.8125" style="13" bestFit="1" customWidth="1"/>
    <col min="9" max="9" width="4" style="12" bestFit="1" customWidth="1"/>
    <col min="10" max="10" width="6.8125" style="12" customWidth="1"/>
    <col min="11" max="11" width="8.8125" style="13" bestFit="1" customWidth="1"/>
    <col min="12" max="12" width="4" style="12" bestFit="1" customWidth="1"/>
    <col min="13" max="13" width="6.0625" style="12" customWidth="1"/>
    <col min="14" max="14" width="9.625" style="13" customWidth="1"/>
    <col min="15" max="15" width="4" style="12" bestFit="1" customWidth="1"/>
    <col min="16" max="16" width="5.4375" style="12" customWidth="1"/>
    <col min="17" max="17" width="8.8125" style="13" bestFit="1" customWidth="1"/>
    <col min="18" max="18" width="4" style="12" bestFit="1" customWidth="1"/>
    <col min="19" max="19" width="6.8125" style="12" customWidth="1"/>
    <col min="20" max="20" width="9.9375" style="13" customWidth="1"/>
    <col min="21" max="21" width="11.75" style="12" bestFit="1" customWidth="1"/>
    <col min="22" max="16384" width="9" style="7"/>
  </cols>
  <sheetData>
    <row r="1" spans="1:22" s="8" customFormat="1" x14ac:dyDescent="0.35">
      <c r="A1" s="27" t="s">
        <v>111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2" s="8" customFormat="1" x14ac:dyDescent="0.35">
      <c r="A2" s="35" t="s">
        <v>126</v>
      </c>
      <c r="B2" s="35"/>
      <c r="C2" s="35"/>
      <c r="D2" s="35"/>
      <c r="E2" s="35"/>
      <c r="F2" s="35"/>
      <c r="G2" s="35"/>
      <c r="H2" s="15" t="s">
        <v>127</v>
      </c>
      <c r="I2" s="36" t="s">
        <v>133</v>
      </c>
      <c r="J2" s="36"/>
      <c r="K2" s="15" t="s">
        <v>128</v>
      </c>
      <c r="N2" s="16"/>
      <c r="Q2" s="16"/>
      <c r="T2" s="16"/>
    </row>
    <row r="3" spans="1:22" s="8" customFormat="1" ht="13.5" hidden="1" customHeight="1" x14ac:dyDescent="0.35">
      <c r="A3" s="17"/>
      <c r="B3" s="17"/>
      <c r="C3" s="17"/>
      <c r="D3" s="17"/>
      <c r="E3" s="17"/>
      <c r="F3" s="17"/>
      <c r="G3" s="17"/>
      <c r="H3" s="18"/>
      <c r="I3" s="17"/>
      <c r="J3" s="17"/>
      <c r="K3" s="18"/>
      <c r="L3" s="17"/>
      <c r="M3" s="17"/>
      <c r="N3" s="18"/>
      <c r="O3" s="17"/>
      <c r="P3" s="17"/>
      <c r="Q3" s="18"/>
      <c r="R3" s="17"/>
      <c r="S3" s="17"/>
      <c r="T3" s="18"/>
      <c r="U3" s="17"/>
      <c r="V3" s="8">
        <f>IF(I2="ธันวาคม",2,IF(I2="มกราคม",3,IF(I2="กุมภาพันธ์",4,5)))</f>
        <v>4</v>
      </c>
    </row>
    <row r="4" spans="1:22" s="8" customFormat="1" ht="48.4" customHeight="1" x14ac:dyDescent="0.35">
      <c r="A4" s="28" t="s">
        <v>92</v>
      </c>
      <c r="B4" s="28" t="s">
        <v>93</v>
      </c>
      <c r="C4" s="30" t="s">
        <v>94</v>
      </c>
      <c r="D4" s="28" t="s">
        <v>95</v>
      </c>
      <c r="E4" s="28"/>
      <c r="F4" s="30" t="s">
        <v>121</v>
      </c>
      <c r="G4" s="30"/>
      <c r="H4" s="30"/>
      <c r="I4" s="30" t="s">
        <v>123</v>
      </c>
      <c r="J4" s="30"/>
      <c r="K4" s="30"/>
      <c r="L4" s="30" t="s">
        <v>125</v>
      </c>
      <c r="M4" s="30"/>
      <c r="N4" s="30"/>
      <c r="O4" s="30" t="s">
        <v>122</v>
      </c>
      <c r="P4" s="30"/>
      <c r="Q4" s="30"/>
      <c r="R4" s="30" t="s">
        <v>124</v>
      </c>
      <c r="S4" s="30"/>
      <c r="T4" s="30"/>
      <c r="U4" s="30" t="s">
        <v>120</v>
      </c>
    </row>
    <row r="5" spans="1:22" s="8" customFormat="1" x14ac:dyDescent="0.35">
      <c r="A5" s="28"/>
      <c r="B5" s="28"/>
      <c r="C5" s="30"/>
      <c r="D5" s="10" t="s">
        <v>87</v>
      </c>
      <c r="E5" s="10" t="s">
        <v>96</v>
      </c>
      <c r="F5" s="10" t="s">
        <v>0</v>
      </c>
      <c r="G5" s="10" t="s">
        <v>98</v>
      </c>
      <c r="H5" s="11" t="s">
        <v>99</v>
      </c>
      <c r="I5" s="10" t="s">
        <v>0</v>
      </c>
      <c r="J5" s="10" t="s">
        <v>98</v>
      </c>
      <c r="K5" s="11" t="s">
        <v>99</v>
      </c>
      <c r="L5" s="10" t="s">
        <v>0</v>
      </c>
      <c r="M5" s="10" t="s">
        <v>98</v>
      </c>
      <c r="N5" s="11" t="s">
        <v>99</v>
      </c>
      <c r="O5" s="10" t="s">
        <v>0</v>
      </c>
      <c r="P5" s="10" t="s">
        <v>98</v>
      </c>
      <c r="Q5" s="11" t="s">
        <v>99</v>
      </c>
      <c r="R5" s="10" t="s">
        <v>0</v>
      </c>
      <c r="S5" s="10" t="s">
        <v>98</v>
      </c>
      <c r="T5" s="11" t="s">
        <v>99</v>
      </c>
      <c r="U5" s="30"/>
    </row>
    <row r="6" spans="1:22" x14ac:dyDescent="0.6">
      <c r="A6" s="12">
        <v>1</v>
      </c>
      <c r="B6" s="12">
        <f>ชดเชย67!B6</f>
        <v>0</v>
      </c>
      <c r="C6" s="12">
        <f>ชดเชย67!C6</f>
        <v>0</v>
      </c>
      <c r="D6" s="12">
        <f>ชดเชย67!D6</f>
        <v>0</v>
      </c>
      <c r="E6" s="12">
        <f>ชดเชย67!E6</f>
        <v>0</v>
      </c>
      <c r="F6" s="12">
        <f>ชดเชย67!F6</f>
        <v>0</v>
      </c>
      <c r="G6" s="12">
        <f>ชดเชย67!G6</f>
        <v>0</v>
      </c>
      <c r="H6" s="13">
        <f>ชดเชย67!K6</f>
        <v>0</v>
      </c>
      <c r="I6" s="12">
        <f>'แก้ไข ต.ค.67'!I6</f>
        <v>0</v>
      </c>
      <c r="J6" s="12">
        <f>'แก้ไข ต.ค.67'!J6</f>
        <v>0</v>
      </c>
      <c r="K6" s="13">
        <f>'แก้ไข ต.ค.67'!K6</f>
        <v>0</v>
      </c>
      <c r="L6" s="12">
        <f>'แก้ไข เม.ย.68'!I6</f>
        <v>0</v>
      </c>
      <c r="M6" s="12">
        <f>'แก้ไข เม.ย.68'!J6</f>
        <v>0</v>
      </c>
      <c r="N6" s="13">
        <f>'แก้ไข เม.ย.68'!K6</f>
        <v>0</v>
      </c>
      <c r="O6" s="12" t="str">
        <f>ชดเชย68!I6</f>
        <v>0</v>
      </c>
      <c r="P6" s="12" t="str">
        <f>ชดเชย68!J6</f>
        <v>0</v>
      </c>
      <c r="Q6" s="13" t="str">
        <f>ชดเชย68!K6</f>
        <v>0</v>
      </c>
      <c r="R6" s="12">
        <f>'แก้ไข ต.ค.68 '!I6</f>
        <v>0</v>
      </c>
      <c r="S6" s="12">
        <f>'แก้ไข ต.ค.68 '!J6</f>
        <v>0</v>
      </c>
      <c r="T6" s="13">
        <f>'แก้ไข ต.ค.68 '!K6</f>
        <v>0</v>
      </c>
      <c r="U6" s="14">
        <f>(5*(ชดเชย67!K6-ชดเชย67!H6))+(6*('แก้ไข ต.ค.67'!K6-'แก้ไข ต.ค.67'!H6))+('แก้ไข เม.ย.68'!K6-'แก้ไข เม.ย.68'!H6)+(5*(ชดเชย68!K6-'แก้ไข เม.ย.68'!H6))+($V$3*('แก้ไข ต.ค.68 '!K6-'แก้ไข ต.ค.68 '!H6))</f>
        <v>0</v>
      </c>
    </row>
    <row r="7" spans="1:22" x14ac:dyDescent="0.6">
      <c r="F7" s="12">
        <f>ชดเชย67!F7</f>
        <v>0</v>
      </c>
      <c r="G7" s="12">
        <f>ชดเชย67!G7</f>
        <v>0</v>
      </c>
      <c r="H7" s="13">
        <f>ชดเชย67!K7</f>
        <v>0</v>
      </c>
      <c r="I7" s="12">
        <f>'แก้ไข ต.ค.67'!I7</f>
        <v>0</v>
      </c>
      <c r="J7" s="12">
        <f>'แก้ไข ต.ค.67'!J7</f>
        <v>0</v>
      </c>
      <c r="K7" s="13">
        <f>'แก้ไข ต.ค.67'!K7</f>
        <v>0</v>
      </c>
      <c r="L7" s="12">
        <f>'แก้ไข เม.ย.68'!I7</f>
        <v>0</v>
      </c>
      <c r="M7" s="12">
        <f>'แก้ไข เม.ย.68'!J7</f>
        <v>0</v>
      </c>
      <c r="N7" s="13">
        <f>'แก้ไข เม.ย.68'!K7</f>
        <v>0</v>
      </c>
      <c r="O7" s="12" t="str">
        <f>ชดเชย68!I7</f>
        <v>0</v>
      </c>
      <c r="P7" s="12" t="str">
        <f>ชดเชย68!J7</f>
        <v>0</v>
      </c>
      <c r="Q7" s="13" t="str">
        <f>ชดเชย68!K7</f>
        <v>0</v>
      </c>
      <c r="R7" s="12">
        <f>'แก้ไข ต.ค.68 '!I7</f>
        <v>0</v>
      </c>
      <c r="S7" s="12">
        <f>'แก้ไข ต.ค.68 '!J7</f>
        <v>0</v>
      </c>
      <c r="T7" s="13">
        <f>'แก้ไข ต.ค.68 '!K7</f>
        <v>0</v>
      </c>
      <c r="U7" s="14">
        <f>(5*(ชดเชย67!K7-ชดเชย67!H7))+(6*('แก้ไข ต.ค.67'!K7-'แก้ไข ต.ค.67'!H7))+('แก้ไข เม.ย.68'!K7-'แก้ไข เม.ย.68'!H7)+(5*(ชดเชย68!K7-'แก้ไข เม.ย.68'!H7))+($V$3*('แก้ไข ต.ค.68 '!K7-'แก้ไข ต.ค.68 '!H7))</f>
        <v>0</v>
      </c>
    </row>
    <row r="8" spans="1:22" x14ac:dyDescent="0.6">
      <c r="F8" s="12">
        <f>ชดเชย67!F8</f>
        <v>0</v>
      </c>
      <c r="G8" s="12">
        <f>ชดเชย67!G8</f>
        <v>0</v>
      </c>
      <c r="H8" s="13">
        <f>ชดเชย67!K8</f>
        <v>0</v>
      </c>
      <c r="I8" s="12">
        <f>'แก้ไข ต.ค.67'!I8</f>
        <v>0</v>
      </c>
      <c r="J8" s="12">
        <f>'แก้ไข ต.ค.67'!J8</f>
        <v>0</v>
      </c>
      <c r="K8" s="13">
        <f>'แก้ไข ต.ค.67'!K8</f>
        <v>0</v>
      </c>
      <c r="L8" s="12">
        <f>'แก้ไข เม.ย.68'!I8</f>
        <v>0</v>
      </c>
      <c r="M8" s="12">
        <f>'แก้ไข เม.ย.68'!J8</f>
        <v>0</v>
      </c>
      <c r="N8" s="13">
        <f>'แก้ไข เม.ย.68'!K8</f>
        <v>0</v>
      </c>
      <c r="O8" s="12" t="str">
        <f>ชดเชย68!I8</f>
        <v>0</v>
      </c>
      <c r="P8" s="12" t="str">
        <f>ชดเชย68!J8</f>
        <v>0</v>
      </c>
      <c r="Q8" s="13" t="str">
        <f>ชดเชย68!K8</f>
        <v>0</v>
      </c>
      <c r="R8" s="12">
        <f>'แก้ไข ต.ค.68 '!I8</f>
        <v>0</v>
      </c>
      <c r="S8" s="12">
        <f>'แก้ไข ต.ค.68 '!J8</f>
        <v>0</v>
      </c>
      <c r="T8" s="13">
        <f>'แก้ไข ต.ค.68 '!K8</f>
        <v>0</v>
      </c>
      <c r="U8" s="14">
        <f>(5*(ชดเชย67!K8-ชดเชย67!H8))+(6*('แก้ไข ต.ค.67'!K8-'แก้ไข ต.ค.67'!H8))+('แก้ไข เม.ย.68'!K8-'แก้ไข เม.ย.68'!H8)+(5*(ชดเชย68!K8-'แก้ไข เม.ย.68'!H8))+($V$3*('แก้ไข ต.ค.68 '!K8-'แก้ไข ต.ค.68 '!H8))</f>
        <v>0</v>
      </c>
    </row>
    <row r="9" spans="1:22" x14ac:dyDescent="0.6">
      <c r="F9" s="12">
        <f>ชดเชย67!F9</f>
        <v>0</v>
      </c>
      <c r="G9" s="12">
        <f>ชดเชย67!G9</f>
        <v>0</v>
      </c>
      <c r="H9" s="13">
        <f>ชดเชย67!K9</f>
        <v>0</v>
      </c>
      <c r="I9" s="12">
        <f>'แก้ไข ต.ค.67'!I9</f>
        <v>0</v>
      </c>
      <c r="J9" s="12">
        <f>'แก้ไข ต.ค.67'!J9</f>
        <v>0</v>
      </c>
      <c r="K9" s="13">
        <f>'แก้ไข ต.ค.67'!K9</f>
        <v>0</v>
      </c>
      <c r="L9" s="12">
        <f>'แก้ไข เม.ย.68'!I9</f>
        <v>0</v>
      </c>
      <c r="M9" s="12">
        <f>'แก้ไข เม.ย.68'!J9</f>
        <v>0</v>
      </c>
      <c r="N9" s="13">
        <f>'แก้ไข เม.ย.68'!K9</f>
        <v>0</v>
      </c>
      <c r="O9" s="12" t="str">
        <f>ชดเชย68!I9</f>
        <v>0</v>
      </c>
      <c r="P9" s="12" t="str">
        <f>ชดเชย68!J9</f>
        <v>0</v>
      </c>
      <c r="Q9" s="13" t="str">
        <f>ชดเชย68!K9</f>
        <v>0</v>
      </c>
      <c r="R9" s="12">
        <f>'แก้ไข ต.ค.68 '!I9</f>
        <v>0</v>
      </c>
      <c r="S9" s="12">
        <f>'แก้ไข ต.ค.68 '!J9</f>
        <v>0</v>
      </c>
      <c r="T9" s="13">
        <f>'แก้ไข ต.ค.68 '!K9</f>
        <v>0</v>
      </c>
      <c r="U9" s="14">
        <f>(5*(ชดเชย67!K9-ชดเชย67!H9))+(6*('แก้ไข ต.ค.67'!K9-'แก้ไข ต.ค.67'!H9))+('แก้ไข เม.ย.68'!K9-'แก้ไข เม.ย.68'!H9)+(5*(ชดเชย68!K9-'แก้ไข เม.ย.68'!H9))+($V$3*('แก้ไข ต.ค.68 '!K9-'แก้ไข ต.ค.68 '!H9))</f>
        <v>0</v>
      </c>
    </row>
    <row r="10" spans="1:22" x14ac:dyDescent="0.6">
      <c r="F10" s="12">
        <f>ชดเชย67!F10</f>
        <v>0</v>
      </c>
      <c r="G10" s="12">
        <f>ชดเชย67!G10</f>
        <v>0</v>
      </c>
      <c r="H10" s="13">
        <f>ชดเชย67!K10</f>
        <v>0</v>
      </c>
      <c r="I10" s="12">
        <f>'แก้ไข ต.ค.67'!I10</f>
        <v>0</v>
      </c>
      <c r="J10" s="12">
        <f>'แก้ไข ต.ค.67'!J10</f>
        <v>0</v>
      </c>
      <c r="K10" s="13">
        <f>'แก้ไข ต.ค.67'!K10</f>
        <v>0</v>
      </c>
      <c r="L10" s="12">
        <f>'แก้ไข เม.ย.68'!I10</f>
        <v>0</v>
      </c>
      <c r="M10" s="12">
        <f>'แก้ไข เม.ย.68'!J10</f>
        <v>0</v>
      </c>
      <c r="N10" s="13">
        <f>'แก้ไข เม.ย.68'!K10</f>
        <v>0</v>
      </c>
      <c r="O10" s="12" t="str">
        <f>ชดเชย68!I10</f>
        <v>0</v>
      </c>
      <c r="P10" s="12" t="str">
        <f>ชดเชย68!J10</f>
        <v>0</v>
      </c>
      <c r="Q10" s="13" t="str">
        <f>ชดเชย68!K10</f>
        <v>0</v>
      </c>
      <c r="R10" s="12">
        <f>'แก้ไข ต.ค.68 '!I10</f>
        <v>0</v>
      </c>
      <c r="S10" s="12">
        <f>'แก้ไข ต.ค.68 '!J10</f>
        <v>0</v>
      </c>
      <c r="T10" s="13">
        <f>'แก้ไข ต.ค.68 '!K10</f>
        <v>0</v>
      </c>
      <c r="U10" s="14">
        <f>(5*(ชดเชย67!K10-ชดเชย67!H10))+(6*('แก้ไข ต.ค.67'!K10-'แก้ไข ต.ค.67'!H10))+('แก้ไข เม.ย.68'!K10-'แก้ไข เม.ย.68'!H10)+(5*(ชดเชย68!K10-'แก้ไข เม.ย.68'!H10))+($V$3*('แก้ไข ต.ค.68 '!K10-'แก้ไข ต.ค.68 '!H10))</f>
        <v>0</v>
      </c>
    </row>
    <row r="11" spans="1:22" x14ac:dyDescent="0.6">
      <c r="F11" s="12">
        <f>ชดเชย67!F11</f>
        <v>0</v>
      </c>
      <c r="G11" s="12">
        <f>ชดเชย67!G11</f>
        <v>0</v>
      </c>
      <c r="H11" s="13">
        <f>ชดเชย67!K11</f>
        <v>0</v>
      </c>
      <c r="I11" s="12">
        <f>'แก้ไข ต.ค.67'!I11</f>
        <v>0</v>
      </c>
      <c r="J11" s="12">
        <f>'แก้ไข ต.ค.67'!J11</f>
        <v>0</v>
      </c>
      <c r="K11" s="13">
        <f>'แก้ไข ต.ค.67'!K11</f>
        <v>0</v>
      </c>
      <c r="L11" s="12">
        <f>'แก้ไข เม.ย.68'!I11</f>
        <v>0</v>
      </c>
      <c r="M11" s="12">
        <f>'แก้ไข เม.ย.68'!J11</f>
        <v>0</v>
      </c>
      <c r="N11" s="13">
        <f>'แก้ไข เม.ย.68'!K11</f>
        <v>0</v>
      </c>
      <c r="O11" s="12" t="str">
        <f>ชดเชย68!I11</f>
        <v>0</v>
      </c>
      <c r="P11" s="12" t="str">
        <f>ชดเชย68!J11</f>
        <v>0</v>
      </c>
      <c r="Q11" s="13" t="str">
        <f>ชดเชย68!K11</f>
        <v>0</v>
      </c>
      <c r="R11" s="12">
        <f>'แก้ไข ต.ค.68 '!I11</f>
        <v>0</v>
      </c>
      <c r="S11" s="12">
        <f>'แก้ไข ต.ค.68 '!J11</f>
        <v>0</v>
      </c>
      <c r="T11" s="13">
        <f>'แก้ไข ต.ค.68 '!K11</f>
        <v>0</v>
      </c>
      <c r="U11" s="14">
        <f>(5*(ชดเชย67!K11-ชดเชย67!H11))+(6*('แก้ไข ต.ค.67'!K11-'แก้ไข ต.ค.67'!H11))+('แก้ไข เม.ย.68'!K11-'แก้ไข เม.ย.68'!H11)+(5*(ชดเชย68!K11-'แก้ไข เม.ย.68'!H11))+($V$3*('แก้ไข ต.ค.68 '!K11-'แก้ไข ต.ค.68 '!H11))</f>
        <v>0</v>
      </c>
    </row>
    <row r="12" spans="1:22" x14ac:dyDescent="0.6">
      <c r="F12" s="12">
        <f>ชดเชย67!F12</f>
        <v>0</v>
      </c>
      <c r="G12" s="12">
        <f>ชดเชย67!G12</f>
        <v>0</v>
      </c>
      <c r="H12" s="13">
        <f>ชดเชย67!K12</f>
        <v>0</v>
      </c>
      <c r="I12" s="12">
        <f>'แก้ไข ต.ค.67'!I12</f>
        <v>0</v>
      </c>
      <c r="J12" s="12">
        <f>'แก้ไข ต.ค.67'!J12</f>
        <v>0</v>
      </c>
      <c r="K12" s="13">
        <f>'แก้ไข ต.ค.67'!K12</f>
        <v>0</v>
      </c>
      <c r="L12" s="12">
        <f>'แก้ไข เม.ย.68'!I12</f>
        <v>0</v>
      </c>
      <c r="M12" s="12">
        <f>'แก้ไข เม.ย.68'!J12</f>
        <v>0</v>
      </c>
      <c r="N12" s="13">
        <f>'แก้ไข เม.ย.68'!K12</f>
        <v>0</v>
      </c>
      <c r="O12" s="12" t="str">
        <f>ชดเชย68!I12</f>
        <v>0</v>
      </c>
      <c r="P12" s="12" t="str">
        <f>ชดเชย68!J12</f>
        <v>0</v>
      </c>
      <c r="Q12" s="13" t="str">
        <f>ชดเชย68!K12</f>
        <v>0</v>
      </c>
      <c r="R12" s="12">
        <f>'แก้ไข ต.ค.68 '!I12</f>
        <v>0</v>
      </c>
      <c r="S12" s="12">
        <f>'แก้ไข ต.ค.68 '!J12</f>
        <v>0</v>
      </c>
      <c r="T12" s="13">
        <f>'แก้ไข ต.ค.68 '!K12</f>
        <v>0</v>
      </c>
      <c r="U12" s="14">
        <f>(5*(ชดเชย67!K12-ชดเชย67!H12))+(6*('แก้ไข ต.ค.67'!K12-'แก้ไข ต.ค.67'!H12))+('แก้ไข เม.ย.68'!K12-'แก้ไข เม.ย.68'!H12)+(5*(ชดเชย68!K12-'แก้ไข เม.ย.68'!H12))+($V$3*('แก้ไข ต.ค.68 '!K12-'แก้ไข ต.ค.68 '!H12))</f>
        <v>0</v>
      </c>
    </row>
    <row r="13" spans="1:22" x14ac:dyDescent="0.6">
      <c r="F13" s="12">
        <f>ชดเชย67!F13</f>
        <v>0</v>
      </c>
      <c r="G13" s="12">
        <f>ชดเชย67!G13</f>
        <v>0</v>
      </c>
      <c r="H13" s="13">
        <f>ชดเชย67!K13</f>
        <v>0</v>
      </c>
      <c r="I13" s="12">
        <f>'แก้ไข ต.ค.67'!I13</f>
        <v>0</v>
      </c>
      <c r="J13" s="12">
        <f>'แก้ไข ต.ค.67'!J13</f>
        <v>0</v>
      </c>
      <c r="K13" s="13">
        <f>'แก้ไข ต.ค.67'!K13</f>
        <v>0</v>
      </c>
      <c r="L13" s="12">
        <f>'แก้ไข เม.ย.68'!I13</f>
        <v>0</v>
      </c>
      <c r="M13" s="12">
        <f>'แก้ไข เม.ย.68'!J13</f>
        <v>0</v>
      </c>
      <c r="N13" s="13">
        <f>'แก้ไข เม.ย.68'!K13</f>
        <v>0</v>
      </c>
      <c r="O13" s="12" t="str">
        <f>ชดเชย68!I13</f>
        <v>0</v>
      </c>
      <c r="P13" s="12" t="str">
        <f>ชดเชย68!J13</f>
        <v>0</v>
      </c>
      <c r="Q13" s="13" t="str">
        <f>ชดเชย68!K13</f>
        <v>0</v>
      </c>
      <c r="R13" s="12">
        <f>'แก้ไข ต.ค.68 '!I13</f>
        <v>0</v>
      </c>
      <c r="S13" s="12">
        <f>'แก้ไข ต.ค.68 '!J13</f>
        <v>0</v>
      </c>
      <c r="T13" s="13">
        <f>'แก้ไข ต.ค.68 '!K13</f>
        <v>0</v>
      </c>
      <c r="U13" s="14">
        <f>(5*(ชดเชย67!K13-ชดเชย67!H13))+(6*('แก้ไข ต.ค.67'!K13-'แก้ไข ต.ค.67'!H13))+('แก้ไข เม.ย.68'!K13-'แก้ไข เม.ย.68'!H13)+(5*(ชดเชย68!K13-'แก้ไข เม.ย.68'!H13))+($V$3*('แก้ไข ต.ค.68 '!K13-'แก้ไข ต.ค.68 '!H13))</f>
        <v>0</v>
      </c>
    </row>
    <row r="14" spans="1:22" x14ac:dyDescent="0.6">
      <c r="F14" s="12">
        <f>ชดเชย67!F14</f>
        <v>0</v>
      </c>
      <c r="G14" s="12">
        <f>ชดเชย67!G14</f>
        <v>0</v>
      </c>
      <c r="H14" s="13">
        <f>ชดเชย67!K14</f>
        <v>0</v>
      </c>
      <c r="I14" s="12">
        <f>'แก้ไข ต.ค.67'!I14</f>
        <v>0</v>
      </c>
      <c r="J14" s="12">
        <f>'แก้ไข ต.ค.67'!J14</f>
        <v>0</v>
      </c>
      <c r="K14" s="13">
        <f>'แก้ไข ต.ค.67'!K14</f>
        <v>0</v>
      </c>
      <c r="L14" s="12">
        <f>'แก้ไข เม.ย.68'!I14</f>
        <v>0</v>
      </c>
      <c r="M14" s="12">
        <f>'แก้ไข เม.ย.68'!J14</f>
        <v>0</v>
      </c>
      <c r="N14" s="13">
        <f>'แก้ไข เม.ย.68'!K14</f>
        <v>0</v>
      </c>
      <c r="O14" s="12" t="str">
        <f>ชดเชย68!I14</f>
        <v>0</v>
      </c>
      <c r="P14" s="12" t="str">
        <f>ชดเชย68!J14</f>
        <v>0</v>
      </c>
      <c r="Q14" s="13" t="str">
        <f>ชดเชย68!K14</f>
        <v>0</v>
      </c>
      <c r="R14" s="12">
        <f>'แก้ไข ต.ค.68 '!I14</f>
        <v>0</v>
      </c>
      <c r="S14" s="12">
        <f>'แก้ไข ต.ค.68 '!J14</f>
        <v>0</v>
      </c>
      <c r="T14" s="13">
        <f>'แก้ไข ต.ค.68 '!K14</f>
        <v>0</v>
      </c>
      <c r="U14" s="14">
        <f>(5*(ชดเชย67!K14-ชดเชย67!H14))+(6*('แก้ไข ต.ค.67'!K14-'แก้ไข ต.ค.67'!H14))+('แก้ไข เม.ย.68'!K14-'แก้ไข เม.ย.68'!H14)+(5*(ชดเชย68!K14-'แก้ไข เม.ย.68'!H14))+($V$3*('แก้ไข ต.ค.68 '!K14-'แก้ไข ต.ค.68 '!H14))</f>
        <v>0</v>
      </c>
    </row>
    <row r="15" spans="1:22" x14ac:dyDescent="0.6">
      <c r="F15" s="12">
        <f>ชดเชย67!F15</f>
        <v>0</v>
      </c>
      <c r="G15" s="12">
        <f>ชดเชย67!G15</f>
        <v>0</v>
      </c>
      <c r="H15" s="13">
        <f>ชดเชย67!K15</f>
        <v>0</v>
      </c>
      <c r="I15" s="12">
        <f>'แก้ไข ต.ค.67'!I15</f>
        <v>0</v>
      </c>
      <c r="J15" s="12">
        <f>'แก้ไข ต.ค.67'!J15</f>
        <v>0</v>
      </c>
      <c r="K15" s="13">
        <f>'แก้ไข ต.ค.67'!K15</f>
        <v>0</v>
      </c>
      <c r="L15" s="12">
        <f>'แก้ไข เม.ย.68'!I15</f>
        <v>0</v>
      </c>
      <c r="M15" s="12">
        <f>'แก้ไข เม.ย.68'!J15</f>
        <v>0</v>
      </c>
      <c r="N15" s="13">
        <f>'แก้ไข เม.ย.68'!K15</f>
        <v>0</v>
      </c>
      <c r="O15" s="12" t="str">
        <f>ชดเชย68!I15</f>
        <v>0</v>
      </c>
      <c r="P15" s="12" t="str">
        <f>ชดเชย68!J15</f>
        <v>0</v>
      </c>
      <c r="Q15" s="13" t="str">
        <f>ชดเชย68!K15</f>
        <v>0</v>
      </c>
      <c r="R15" s="12">
        <f>'แก้ไข ต.ค.68 '!I15</f>
        <v>0</v>
      </c>
      <c r="S15" s="12">
        <f>'แก้ไข ต.ค.68 '!J15</f>
        <v>0</v>
      </c>
      <c r="T15" s="13">
        <f>'แก้ไข ต.ค.68 '!K15</f>
        <v>0</v>
      </c>
      <c r="U15" s="14">
        <f>(5*(ชดเชย67!K15-ชดเชย67!H15))+(6*('แก้ไข ต.ค.67'!K15-'แก้ไข ต.ค.67'!H15))+('แก้ไข เม.ย.68'!K15-'แก้ไข เม.ย.68'!H15)+(5*(ชดเชย68!K15-'แก้ไข เม.ย.68'!H15))+($V$3*('แก้ไข ต.ค.68 '!K15-'แก้ไข ต.ค.68 '!H15))</f>
        <v>0</v>
      </c>
    </row>
    <row r="16" spans="1:22" x14ac:dyDescent="0.6">
      <c r="F16" s="12">
        <f>ชดเชย67!F16</f>
        <v>0</v>
      </c>
      <c r="G16" s="12">
        <f>ชดเชย67!G16</f>
        <v>0</v>
      </c>
      <c r="H16" s="13">
        <f>ชดเชย67!K16</f>
        <v>0</v>
      </c>
      <c r="I16" s="12">
        <f>'แก้ไข ต.ค.67'!I16</f>
        <v>0</v>
      </c>
      <c r="J16" s="12">
        <f>'แก้ไข ต.ค.67'!J16</f>
        <v>0</v>
      </c>
      <c r="K16" s="13">
        <f>'แก้ไข ต.ค.67'!K16</f>
        <v>0</v>
      </c>
      <c r="L16" s="12">
        <f>'แก้ไข เม.ย.68'!I16</f>
        <v>0</v>
      </c>
      <c r="M16" s="12">
        <f>'แก้ไข เม.ย.68'!J16</f>
        <v>0</v>
      </c>
      <c r="N16" s="13">
        <f>'แก้ไข เม.ย.68'!K16</f>
        <v>0</v>
      </c>
      <c r="O16" s="12" t="str">
        <f>ชดเชย68!I16</f>
        <v>0</v>
      </c>
      <c r="P16" s="12" t="str">
        <f>ชดเชย68!J16</f>
        <v>0</v>
      </c>
      <c r="Q16" s="13" t="str">
        <f>ชดเชย68!K16</f>
        <v>0</v>
      </c>
      <c r="R16" s="12">
        <f>'แก้ไข ต.ค.68 '!I16</f>
        <v>0</v>
      </c>
      <c r="S16" s="12">
        <f>'แก้ไข ต.ค.68 '!J16</f>
        <v>0</v>
      </c>
      <c r="T16" s="13">
        <f>'แก้ไข ต.ค.68 '!K16</f>
        <v>0</v>
      </c>
      <c r="U16" s="14">
        <f>(5*(ชดเชย67!K16-ชดเชย67!H16))+(6*('แก้ไข ต.ค.67'!K16-'แก้ไข ต.ค.67'!H16))+('แก้ไข เม.ย.68'!K16-'แก้ไข เม.ย.68'!H16)+(5*(ชดเชย68!K16-'แก้ไข เม.ย.68'!H16))+($V$3*('แก้ไข ต.ค.68 '!K16-'แก้ไข ต.ค.68 '!H16))</f>
        <v>0</v>
      </c>
    </row>
    <row r="17" spans="6:21" x14ac:dyDescent="0.6">
      <c r="F17" s="12">
        <f>ชดเชย67!F17</f>
        <v>0</v>
      </c>
      <c r="G17" s="12">
        <f>ชดเชย67!G17</f>
        <v>0</v>
      </c>
      <c r="H17" s="13">
        <f>ชดเชย67!K17</f>
        <v>0</v>
      </c>
      <c r="I17" s="12">
        <f>'แก้ไข ต.ค.67'!I17</f>
        <v>0</v>
      </c>
      <c r="J17" s="12">
        <f>'แก้ไข ต.ค.67'!J17</f>
        <v>0</v>
      </c>
      <c r="K17" s="13">
        <f>'แก้ไข ต.ค.67'!K17</f>
        <v>0</v>
      </c>
      <c r="L17" s="12">
        <f>'แก้ไข เม.ย.68'!I17</f>
        <v>0</v>
      </c>
      <c r="M17" s="12">
        <f>'แก้ไข เม.ย.68'!J17</f>
        <v>0</v>
      </c>
      <c r="N17" s="13">
        <f>'แก้ไข เม.ย.68'!K17</f>
        <v>0</v>
      </c>
      <c r="O17" s="12" t="str">
        <f>ชดเชย68!I17</f>
        <v>0</v>
      </c>
      <c r="P17" s="12" t="str">
        <f>ชดเชย68!J17</f>
        <v>0</v>
      </c>
      <c r="Q17" s="13" t="str">
        <f>ชดเชย68!K17</f>
        <v>0</v>
      </c>
      <c r="R17" s="12">
        <f>'แก้ไข ต.ค.68 '!I17</f>
        <v>0</v>
      </c>
      <c r="S17" s="12">
        <f>'แก้ไข ต.ค.68 '!J17</f>
        <v>0</v>
      </c>
      <c r="T17" s="13">
        <f>'แก้ไข ต.ค.68 '!K17</f>
        <v>0</v>
      </c>
      <c r="U17" s="14">
        <f>(5*(ชดเชย67!K17-ชดเชย67!H17))+(6*('แก้ไข ต.ค.67'!K17-'แก้ไข ต.ค.67'!H17))+('แก้ไข เม.ย.68'!K17-'แก้ไข เม.ย.68'!H17)+(5*(ชดเชย68!K17-'แก้ไข เม.ย.68'!H17))+($V$3*('แก้ไข ต.ค.68 '!K17-'แก้ไข ต.ค.68 '!H17))</f>
        <v>0</v>
      </c>
    </row>
    <row r="18" spans="6:21" x14ac:dyDescent="0.6">
      <c r="F18" s="12">
        <f>ชดเชย67!F18</f>
        <v>0</v>
      </c>
      <c r="G18" s="12">
        <f>ชดเชย67!G18</f>
        <v>0</v>
      </c>
      <c r="H18" s="13">
        <f>ชดเชย67!K18</f>
        <v>0</v>
      </c>
      <c r="I18" s="12">
        <f>'แก้ไข ต.ค.67'!I18</f>
        <v>0</v>
      </c>
      <c r="J18" s="12">
        <f>'แก้ไข ต.ค.67'!J18</f>
        <v>0</v>
      </c>
      <c r="K18" s="13">
        <f>'แก้ไข ต.ค.67'!K18</f>
        <v>0</v>
      </c>
      <c r="L18" s="12">
        <f>'แก้ไข เม.ย.68'!I18</f>
        <v>0</v>
      </c>
      <c r="M18" s="12">
        <f>'แก้ไข เม.ย.68'!J18</f>
        <v>0</v>
      </c>
      <c r="N18" s="13">
        <f>'แก้ไข เม.ย.68'!K18</f>
        <v>0</v>
      </c>
      <c r="O18" s="12" t="str">
        <f>ชดเชย68!I18</f>
        <v>0</v>
      </c>
      <c r="P18" s="12" t="str">
        <f>ชดเชย68!J18</f>
        <v>0</v>
      </c>
      <c r="Q18" s="13" t="str">
        <f>ชดเชย68!K18</f>
        <v>0</v>
      </c>
      <c r="R18" s="12">
        <f>'แก้ไข ต.ค.68 '!I18</f>
        <v>0</v>
      </c>
      <c r="S18" s="12">
        <f>'แก้ไข ต.ค.68 '!J18</f>
        <v>0</v>
      </c>
      <c r="T18" s="13">
        <f>'แก้ไข ต.ค.68 '!K18</f>
        <v>0</v>
      </c>
      <c r="U18" s="14">
        <f>(5*(ชดเชย67!K18-ชดเชย67!H18))+(6*('แก้ไข ต.ค.67'!K18-'แก้ไข ต.ค.67'!H18))+('แก้ไข เม.ย.68'!K18-'แก้ไข เม.ย.68'!H18)+(5*(ชดเชย68!K18-'แก้ไข เม.ย.68'!H18))+($V$3*('แก้ไข ต.ค.68 '!K18-'แก้ไข ต.ค.68 '!H18))</f>
        <v>0</v>
      </c>
    </row>
    <row r="19" spans="6:21" x14ac:dyDescent="0.6">
      <c r="F19" s="12">
        <f>ชดเชย67!F19</f>
        <v>0</v>
      </c>
      <c r="G19" s="12">
        <f>ชดเชย67!G19</f>
        <v>0</v>
      </c>
      <c r="H19" s="13">
        <f>ชดเชย67!K19</f>
        <v>0</v>
      </c>
      <c r="I19" s="12">
        <f>'แก้ไข ต.ค.67'!I19</f>
        <v>0</v>
      </c>
      <c r="J19" s="12">
        <f>'แก้ไข ต.ค.67'!J19</f>
        <v>0</v>
      </c>
      <c r="K19" s="13">
        <f>'แก้ไข ต.ค.67'!K19</f>
        <v>0</v>
      </c>
      <c r="L19" s="12">
        <f>'แก้ไข เม.ย.68'!I19</f>
        <v>0</v>
      </c>
      <c r="M19" s="12">
        <f>'แก้ไข เม.ย.68'!J19</f>
        <v>0</v>
      </c>
      <c r="N19" s="13">
        <f>'แก้ไข เม.ย.68'!K19</f>
        <v>0</v>
      </c>
      <c r="O19" s="12" t="str">
        <f>ชดเชย68!I19</f>
        <v>0</v>
      </c>
      <c r="P19" s="12" t="str">
        <f>ชดเชย68!J19</f>
        <v>0</v>
      </c>
      <c r="Q19" s="13" t="str">
        <f>ชดเชย68!K19</f>
        <v>0</v>
      </c>
      <c r="R19" s="12">
        <f>'แก้ไข ต.ค.68 '!I19</f>
        <v>0</v>
      </c>
      <c r="S19" s="12">
        <f>'แก้ไข ต.ค.68 '!J19</f>
        <v>0</v>
      </c>
      <c r="T19" s="13">
        <f>'แก้ไข ต.ค.68 '!K19</f>
        <v>0</v>
      </c>
      <c r="U19" s="14">
        <f>(5*(ชดเชย67!K19-ชดเชย67!H19))+(6*('แก้ไข ต.ค.67'!K19-'แก้ไข ต.ค.67'!H19))+('แก้ไข เม.ย.68'!K19-'แก้ไข เม.ย.68'!H19)+(5*(ชดเชย68!K19-'แก้ไข เม.ย.68'!H19))+($V$3*('แก้ไข ต.ค.68 '!K19-'แก้ไข ต.ค.68 '!H19))</f>
        <v>0</v>
      </c>
    </row>
    <row r="20" spans="6:21" x14ac:dyDescent="0.6">
      <c r="F20" s="12">
        <f>ชดเชย67!F20</f>
        <v>0</v>
      </c>
      <c r="G20" s="12">
        <f>ชดเชย67!G20</f>
        <v>0</v>
      </c>
      <c r="H20" s="13">
        <f>ชดเชย67!K20</f>
        <v>0</v>
      </c>
      <c r="I20" s="12">
        <f>'แก้ไข ต.ค.67'!I20</f>
        <v>0</v>
      </c>
      <c r="J20" s="12">
        <f>'แก้ไข ต.ค.67'!J20</f>
        <v>0</v>
      </c>
      <c r="K20" s="13">
        <f>'แก้ไข ต.ค.67'!K20</f>
        <v>0</v>
      </c>
      <c r="L20" s="12">
        <f>'แก้ไข เม.ย.68'!I20</f>
        <v>0</v>
      </c>
      <c r="M20" s="12">
        <f>'แก้ไข เม.ย.68'!J20</f>
        <v>0</v>
      </c>
      <c r="N20" s="13">
        <f>'แก้ไข เม.ย.68'!K20</f>
        <v>0</v>
      </c>
      <c r="O20" s="12" t="str">
        <f>ชดเชย68!I20</f>
        <v>0</v>
      </c>
      <c r="P20" s="12" t="str">
        <f>ชดเชย68!J20</f>
        <v>0</v>
      </c>
      <c r="Q20" s="13" t="str">
        <f>ชดเชย68!K20</f>
        <v>0</v>
      </c>
      <c r="R20" s="12">
        <f>'แก้ไข ต.ค.68 '!I20</f>
        <v>0</v>
      </c>
      <c r="S20" s="12">
        <f>'แก้ไข ต.ค.68 '!J20</f>
        <v>0</v>
      </c>
      <c r="T20" s="13">
        <f>'แก้ไข ต.ค.68 '!K20</f>
        <v>0</v>
      </c>
      <c r="U20" s="14">
        <f>(5*(ชดเชย67!K20-ชดเชย67!H20))+(6*('แก้ไข ต.ค.67'!K20-'แก้ไข ต.ค.67'!H20))+('แก้ไข เม.ย.68'!K20-'แก้ไข เม.ย.68'!H20)+(5*(ชดเชย68!K20-'แก้ไข เม.ย.68'!H20))+($V$3*('แก้ไข ต.ค.68 '!K20-'แก้ไข ต.ค.68 '!H20))</f>
        <v>0</v>
      </c>
    </row>
    <row r="21" spans="6:21" x14ac:dyDescent="0.6">
      <c r="F21" s="12">
        <f>ชดเชย67!F21</f>
        <v>0</v>
      </c>
      <c r="G21" s="12">
        <f>ชดเชย67!G21</f>
        <v>0</v>
      </c>
      <c r="H21" s="13">
        <f>ชดเชย67!K21</f>
        <v>0</v>
      </c>
      <c r="I21" s="12">
        <f>'แก้ไข ต.ค.67'!I21</f>
        <v>0</v>
      </c>
      <c r="J21" s="12">
        <f>'แก้ไข ต.ค.67'!J21</f>
        <v>0</v>
      </c>
      <c r="K21" s="13">
        <f>'แก้ไข ต.ค.67'!K21</f>
        <v>0</v>
      </c>
      <c r="L21" s="12">
        <f>'แก้ไข เม.ย.68'!I21</f>
        <v>0</v>
      </c>
      <c r="M21" s="12">
        <f>'แก้ไข เม.ย.68'!J21</f>
        <v>0</v>
      </c>
      <c r="N21" s="13">
        <f>'แก้ไข เม.ย.68'!K21</f>
        <v>0</v>
      </c>
      <c r="O21" s="12" t="str">
        <f>ชดเชย68!I21</f>
        <v>0</v>
      </c>
      <c r="P21" s="12" t="str">
        <f>ชดเชย68!J21</f>
        <v>0</v>
      </c>
      <c r="Q21" s="13" t="str">
        <f>ชดเชย68!K21</f>
        <v>0</v>
      </c>
      <c r="R21" s="12">
        <f>'แก้ไข ต.ค.68 '!I21</f>
        <v>0</v>
      </c>
      <c r="S21" s="12">
        <f>'แก้ไข ต.ค.68 '!J21</f>
        <v>0</v>
      </c>
      <c r="T21" s="13">
        <f>'แก้ไข ต.ค.68 '!K21</f>
        <v>0</v>
      </c>
      <c r="U21" s="14">
        <f>(5*(ชดเชย67!K21-ชดเชย67!H21))+(6*('แก้ไข ต.ค.67'!K21-'แก้ไข ต.ค.67'!H21))+('แก้ไข เม.ย.68'!K21-'แก้ไข เม.ย.68'!H21)+(5*(ชดเชย68!K21-'แก้ไข เม.ย.68'!H21))+($V$3*('แก้ไข ต.ค.68 '!K21-'แก้ไข ต.ค.68 '!H21))</f>
        <v>0</v>
      </c>
    </row>
    <row r="22" spans="6:21" x14ac:dyDescent="0.6">
      <c r="F22" s="12">
        <f>ชดเชย67!F22</f>
        <v>0</v>
      </c>
      <c r="G22" s="12">
        <f>ชดเชย67!G22</f>
        <v>0</v>
      </c>
      <c r="H22" s="13">
        <f>ชดเชย67!K22</f>
        <v>0</v>
      </c>
      <c r="I22" s="12">
        <f>'แก้ไข ต.ค.67'!I22</f>
        <v>0</v>
      </c>
      <c r="J22" s="12">
        <f>'แก้ไข ต.ค.67'!J22</f>
        <v>0</v>
      </c>
      <c r="K22" s="13">
        <f>'แก้ไข ต.ค.67'!K22</f>
        <v>0</v>
      </c>
      <c r="L22" s="12">
        <f>'แก้ไข เม.ย.68'!I22</f>
        <v>0</v>
      </c>
      <c r="M22" s="12">
        <f>'แก้ไข เม.ย.68'!J22</f>
        <v>0</v>
      </c>
      <c r="N22" s="13">
        <f>'แก้ไข เม.ย.68'!K22</f>
        <v>0</v>
      </c>
      <c r="O22" s="12" t="str">
        <f>ชดเชย68!I22</f>
        <v>0</v>
      </c>
      <c r="P22" s="12" t="str">
        <f>ชดเชย68!J22</f>
        <v>0</v>
      </c>
      <c r="Q22" s="13" t="str">
        <f>ชดเชย68!K22</f>
        <v>0</v>
      </c>
      <c r="R22" s="12">
        <f>'แก้ไข ต.ค.68 '!I22</f>
        <v>0</v>
      </c>
      <c r="S22" s="12">
        <f>'แก้ไข ต.ค.68 '!J22</f>
        <v>0</v>
      </c>
      <c r="T22" s="13">
        <f>'แก้ไข ต.ค.68 '!K22</f>
        <v>0</v>
      </c>
      <c r="U22" s="14">
        <f>(5*(ชดเชย67!K22-ชดเชย67!H22))+(6*('แก้ไข ต.ค.67'!K22-'แก้ไข ต.ค.67'!H22))+('แก้ไข เม.ย.68'!K22-'แก้ไข เม.ย.68'!H22)+(5*(ชดเชย68!K22-'แก้ไข เม.ย.68'!H22))+($V$3*('แก้ไข ต.ค.68 '!K22-'แก้ไข ต.ค.68 '!H22))</f>
        <v>0</v>
      </c>
    </row>
    <row r="23" spans="6:21" x14ac:dyDescent="0.6">
      <c r="F23" s="12">
        <f>ชดเชย67!F23</f>
        <v>0</v>
      </c>
      <c r="G23" s="12">
        <f>ชดเชย67!G23</f>
        <v>0</v>
      </c>
      <c r="H23" s="13">
        <f>ชดเชย67!K23</f>
        <v>0</v>
      </c>
      <c r="I23" s="12">
        <f>'แก้ไข ต.ค.67'!I23</f>
        <v>0</v>
      </c>
      <c r="J23" s="12">
        <f>'แก้ไข ต.ค.67'!J23</f>
        <v>0</v>
      </c>
      <c r="K23" s="13">
        <f>'แก้ไข ต.ค.67'!K23</f>
        <v>0</v>
      </c>
      <c r="L23" s="12">
        <f>'แก้ไข เม.ย.68'!I23</f>
        <v>0</v>
      </c>
      <c r="M23" s="12">
        <f>'แก้ไข เม.ย.68'!J23</f>
        <v>0</v>
      </c>
      <c r="N23" s="13">
        <f>'แก้ไข เม.ย.68'!K23</f>
        <v>0</v>
      </c>
      <c r="O23" s="12" t="str">
        <f>ชดเชย68!I23</f>
        <v>0</v>
      </c>
      <c r="P23" s="12" t="str">
        <f>ชดเชย68!J23</f>
        <v>0</v>
      </c>
      <c r="Q23" s="13" t="str">
        <f>ชดเชย68!K23</f>
        <v>0</v>
      </c>
      <c r="R23" s="12">
        <f>'แก้ไข ต.ค.68 '!I23</f>
        <v>0</v>
      </c>
      <c r="S23" s="12">
        <f>'แก้ไข ต.ค.68 '!J23</f>
        <v>0</v>
      </c>
      <c r="T23" s="13">
        <f>'แก้ไข ต.ค.68 '!K23</f>
        <v>0</v>
      </c>
      <c r="U23" s="14">
        <f>(5*(ชดเชย67!K23-ชดเชย67!H23))+(6*('แก้ไข ต.ค.67'!K23-'แก้ไข ต.ค.67'!H23))+('แก้ไข เม.ย.68'!K23-'แก้ไข เม.ย.68'!H23)+(5*(ชดเชย68!K23-'แก้ไข เม.ย.68'!H23))+($V$3*('แก้ไข ต.ค.68 '!K23-'แก้ไข ต.ค.68 '!H23))</f>
        <v>0</v>
      </c>
    </row>
    <row r="24" spans="6:21" x14ac:dyDescent="0.6">
      <c r="F24" s="12">
        <f>ชดเชย67!F24</f>
        <v>0</v>
      </c>
      <c r="G24" s="12">
        <f>ชดเชย67!G24</f>
        <v>0</v>
      </c>
      <c r="H24" s="13">
        <f>ชดเชย67!K24</f>
        <v>0</v>
      </c>
      <c r="I24" s="12">
        <f>'แก้ไข ต.ค.67'!I24</f>
        <v>0</v>
      </c>
      <c r="J24" s="12">
        <f>'แก้ไข ต.ค.67'!J24</f>
        <v>0</v>
      </c>
      <c r="K24" s="13">
        <f>'แก้ไข ต.ค.67'!K24</f>
        <v>0</v>
      </c>
      <c r="L24" s="12">
        <f>'แก้ไข เม.ย.68'!I24</f>
        <v>0</v>
      </c>
      <c r="M24" s="12">
        <f>'แก้ไข เม.ย.68'!J24</f>
        <v>0</v>
      </c>
      <c r="N24" s="13">
        <f>'แก้ไข เม.ย.68'!K24</f>
        <v>0</v>
      </c>
      <c r="O24" s="12" t="str">
        <f>ชดเชย68!I24</f>
        <v>0</v>
      </c>
      <c r="P24" s="12" t="str">
        <f>ชดเชย68!J24</f>
        <v>0</v>
      </c>
      <c r="Q24" s="13" t="str">
        <f>ชดเชย68!K24</f>
        <v>0</v>
      </c>
      <c r="R24" s="12">
        <f>'แก้ไข ต.ค.68 '!I24</f>
        <v>0</v>
      </c>
      <c r="S24" s="12">
        <f>'แก้ไข ต.ค.68 '!J24</f>
        <v>0</v>
      </c>
      <c r="T24" s="13">
        <f>'แก้ไข ต.ค.68 '!K24</f>
        <v>0</v>
      </c>
      <c r="U24" s="14">
        <f>(5*(ชดเชย67!K24-ชดเชย67!H24))+(6*('แก้ไข ต.ค.67'!K24-'แก้ไข ต.ค.67'!H24))+('แก้ไข เม.ย.68'!K24-'แก้ไข เม.ย.68'!H24)+(5*(ชดเชย68!K24-'แก้ไข เม.ย.68'!H24))+($V$3*('แก้ไข ต.ค.68 '!K24-'แก้ไข ต.ค.68 '!H24))</f>
        <v>0</v>
      </c>
    </row>
    <row r="25" spans="6:21" x14ac:dyDescent="0.6">
      <c r="F25" s="12">
        <f>ชดเชย67!F25</f>
        <v>0</v>
      </c>
      <c r="G25" s="12">
        <f>ชดเชย67!G25</f>
        <v>0</v>
      </c>
      <c r="H25" s="13">
        <f>ชดเชย67!K25</f>
        <v>0</v>
      </c>
      <c r="I25" s="12">
        <f>'แก้ไข ต.ค.67'!I25</f>
        <v>0</v>
      </c>
      <c r="J25" s="12">
        <f>'แก้ไข ต.ค.67'!J25</f>
        <v>0</v>
      </c>
      <c r="K25" s="13">
        <f>'แก้ไข ต.ค.67'!K25</f>
        <v>0</v>
      </c>
      <c r="L25" s="12">
        <f>'แก้ไข เม.ย.68'!I25</f>
        <v>0</v>
      </c>
      <c r="M25" s="12">
        <f>'แก้ไข เม.ย.68'!J25</f>
        <v>0</v>
      </c>
      <c r="N25" s="13">
        <f>'แก้ไข เม.ย.68'!K25</f>
        <v>0</v>
      </c>
      <c r="O25" s="12" t="str">
        <f>ชดเชย68!I25</f>
        <v>0</v>
      </c>
      <c r="P25" s="12" t="str">
        <f>ชดเชย68!J25</f>
        <v>0</v>
      </c>
      <c r="Q25" s="13" t="str">
        <f>ชดเชย68!K25</f>
        <v>0</v>
      </c>
      <c r="R25" s="12">
        <f>'แก้ไข ต.ค.68 '!I25</f>
        <v>0</v>
      </c>
      <c r="S25" s="12">
        <f>'แก้ไข ต.ค.68 '!J25</f>
        <v>0</v>
      </c>
      <c r="T25" s="13">
        <f>'แก้ไข ต.ค.68 '!K25</f>
        <v>0</v>
      </c>
      <c r="U25" s="14">
        <f>(5*(ชดเชย67!K25-ชดเชย67!H25))+(6*('แก้ไข ต.ค.67'!K25-'แก้ไข ต.ค.67'!H25))+('แก้ไข เม.ย.68'!K25-'แก้ไข เม.ย.68'!H25)+(5*(ชดเชย68!K25-'แก้ไข เม.ย.68'!H25))+($V$3*('แก้ไข ต.ค.68 '!K25-'แก้ไข ต.ค.68 '!H25))</f>
        <v>0</v>
      </c>
    </row>
    <row r="26" spans="6:21" x14ac:dyDescent="0.6">
      <c r="F26" s="12">
        <f>ชดเชย67!F26</f>
        <v>0</v>
      </c>
      <c r="G26" s="12">
        <f>ชดเชย67!G26</f>
        <v>0</v>
      </c>
      <c r="H26" s="13">
        <f>ชดเชย67!K26</f>
        <v>0</v>
      </c>
      <c r="I26" s="12">
        <f>'แก้ไข ต.ค.67'!I26</f>
        <v>0</v>
      </c>
      <c r="J26" s="12">
        <f>'แก้ไข ต.ค.67'!J26</f>
        <v>0</v>
      </c>
      <c r="K26" s="13">
        <f>'แก้ไข ต.ค.67'!K26</f>
        <v>0</v>
      </c>
      <c r="L26" s="12">
        <f>'แก้ไข เม.ย.68'!I26</f>
        <v>0</v>
      </c>
      <c r="M26" s="12">
        <f>'แก้ไข เม.ย.68'!J26</f>
        <v>0</v>
      </c>
      <c r="N26" s="13">
        <f>'แก้ไข เม.ย.68'!K26</f>
        <v>0</v>
      </c>
      <c r="O26" s="12" t="str">
        <f>ชดเชย68!I26</f>
        <v>0</v>
      </c>
      <c r="P26" s="12" t="str">
        <f>ชดเชย68!J26</f>
        <v>0</v>
      </c>
      <c r="Q26" s="13" t="str">
        <f>ชดเชย68!K26</f>
        <v>0</v>
      </c>
      <c r="R26" s="12">
        <f>'แก้ไข ต.ค.68 '!I26</f>
        <v>0</v>
      </c>
      <c r="S26" s="12">
        <f>'แก้ไข ต.ค.68 '!J26</f>
        <v>0</v>
      </c>
      <c r="T26" s="13">
        <f>'แก้ไข ต.ค.68 '!K26</f>
        <v>0</v>
      </c>
      <c r="U26" s="14">
        <f>(5*(ชดเชย67!K26-ชดเชย67!H26))+(6*('แก้ไข ต.ค.67'!K26-'แก้ไข ต.ค.67'!H26))+('แก้ไข เม.ย.68'!K26-'แก้ไข เม.ย.68'!H26)+(5*(ชดเชย68!K26-'แก้ไข เม.ย.68'!H26))+($V$3*('แก้ไข ต.ค.68 '!K26-'แก้ไข ต.ค.68 '!H26))</f>
        <v>0</v>
      </c>
    </row>
    <row r="27" spans="6:21" x14ac:dyDescent="0.6">
      <c r="F27" s="12">
        <f>ชดเชย67!F27</f>
        <v>0</v>
      </c>
      <c r="G27" s="12">
        <f>ชดเชย67!G27</f>
        <v>0</v>
      </c>
      <c r="H27" s="13">
        <f>ชดเชย67!K27</f>
        <v>0</v>
      </c>
      <c r="I27" s="12">
        <f>'แก้ไข ต.ค.67'!I27</f>
        <v>0</v>
      </c>
      <c r="J27" s="12">
        <f>'แก้ไข ต.ค.67'!J27</f>
        <v>0</v>
      </c>
      <c r="K27" s="13">
        <f>'แก้ไข ต.ค.67'!K27</f>
        <v>0</v>
      </c>
      <c r="L27" s="12">
        <f>'แก้ไข เม.ย.68'!I27</f>
        <v>0</v>
      </c>
      <c r="M27" s="12">
        <f>'แก้ไข เม.ย.68'!J27</f>
        <v>0</v>
      </c>
      <c r="N27" s="13">
        <f>'แก้ไข เม.ย.68'!K27</f>
        <v>0</v>
      </c>
      <c r="O27" s="12" t="str">
        <f>ชดเชย68!I27</f>
        <v>0</v>
      </c>
      <c r="P27" s="12" t="str">
        <f>ชดเชย68!J27</f>
        <v>0</v>
      </c>
      <c r="Q27" s="13" t="str">
        <f>ชดเชย68!K27</f>
        <v>0</v>
      </c>
      <c r="R27" s="12">
        <f>'แก้ไข ต.ค.68 '!I27</f>
        <v>0</v>
      </c>
      <c r="S27" s="12">
        <f>'แก้ไข ต.ค.68 '!J27</f>
        <v>0</v>
      </c>
      <c r="T27" s="13">
        <f>'แก้ไข ต.ค.68 '!K27</f>
        <v>0</v>
      </c>
      <c r="U27" s="14">
        <f>(5*(ชดเชย67!K27-ชดเชย67!H27))+(6*('แก้ไข ต.ค.67'!K27-'แก้ไข ต.ค.67'!H27))+('แก้ไข เม.ย.68'!K27-'แก้ไข เม.ย.68'!H27)+(5*(ชดเชย68!K27-'แก้ไข เม.ย.68'!H27))+($V$3*('แก้ไข ต.ค.68 '!K27-'แก้ไข ต.ค.68 '!H27))</f>
        <v>0</v>
      </c>
    </row>
    <row r="28" spans="6:21" x14ac:dyDescent="0.6">
      <c r="F28" s="12">
        <f>ชดเชย67!F28</f>
        <v>0</v>
      </c>
      <c r="G28" s="12">
        <f>ชดเชย67!G28</f>
        <v>0</v>
      </c>
      <c r="H28" s="13">
        <f>ชดเชย67!K28</f>
        <v>0</v>
      </c>
      <c r="I28" s="12">
        <f>'แก้ไข ต.ค.67'!I28</f>
        <v>0</v>
      </c>
      <c r="J28" s="12">
        <f>'แก้ไข ต.ค.67'!J28</f>
        <v>0</v>
      </c>
      <c r="K28" s="13">
        <f>'แก้ไข ต.ค.67'!K28</f>
        <v>0</v>
      </c>
      <c r="L28" s="12">
        <f>'แก้ไข เม.ย.68'!I28</f>
        <v>0</v>
      </c>
      <c r="M28" s="12">
        <f>'แก้ไข เม.ย.68'!J28</f>
        <v>0</v>
      </c>
      <c r="N28" s="13">
        <f>'แก้ไข เม.ย.68'!K28</f>
        <v>0</v>
      </c>
      <c r="O28" s="12" t="str">
        <f>ชดเชย68!I28</f>
        <v>0</v>
      </c>
      <c r="P28" s="12" t="str">
        <f>ชดเชย68!J28</f>
        <v>0</v>
      </c>
      <c r="Q28" s="13" t="str">
        <f>ชดเชย68!K28</f>
        <v>0</v>
      </c>
      <c r="R28" s="12">
        <f>'แก้ไข ต.ค.68 '!I28</f>
        <v>0</v>
      </c>
      <c r="S28" s="12">
        <f>'แก้ไข ต.ค.68 '!J28</f>
        <v>0</v>
      </c>
      <c r="T28" s="13">
        <f>'แก้ไข ต.ค.68 '!K28</f>
        <v>0</v>
      </c>
      <c r="U28" s="14">
        <f>(5*(ชดเชย67!K28-ชดเชย67!H28))+(6*('แก้ไข ต.ค.67'!K28-'แก้ไข ต.ค.67'!H28))+('แก้ไข เม.ย.68'!K28-'แก้ไข เม.ย.68'!H28)+(5*(ชดเชย68!K28-'แก้ไข เม.ย.68'!H28))+($V$3*('แก้ไข ต.ค.68 '!K28-'แก้ไข ต.ค.68 '!H28))</f>
        <v>0</v>
      </c>
    </row>
    <row r="29" spans="6:21" x14ac:dyDescent="0.6">
      <c r="F29" s="12">
        <f>ชดเชย67!F29</f>
        <v>0</v>
      </c>
      <c r="G29" s="12">
        <f>ชดเชย67!G29</f>
        <v>0</v>
      </c>
      <c r="H29" s="13">
        <f>ชดเชย67!K29</f>
        <v>0</v>
      </c>
      <c r="I29" s="12">
        <f>'แก้ไข ต.ค.67'!I29</f>
        <v>0</v>
      </c>
      <c r="J29" s="12">
        <f>'แก้ไข ต.ค.67'!J29</f>
        <v>0</v>
      </c>
      <c r="K29" s="13">
        <f>'แก้ไข ต.ค.67'!K29</f>
        <v>0</v>
      </c>
      <c r="L29" s="12">
        <f>'แก้ไข เม.ย.68'!I29</f>
        <v>0</v>
      </c>
      <c r="M29" s="12">
        <f>'แก้ไข เม.ย.68'!J29</f>
        <v>0</v>
      </c>
      <c r="N29" s="13">
        <f>'แก้ไข เม.ย.68'!K29</f>
        <v>0</v>
      </c>
      <c r="O29" s="12" t="str">
        <f>ชดเชย68!I29</f>
        <v>0</v>
      </c>
      <c r="P29" s="12" t="str">
        <f>ชดเชย68!J29</f>
        <v>0</v>
      </c>
      <c r="Q29" s="13" t="str">
        <f>ชดเชย68!K29</f>
        <v>0</v>
      </c>
      <c r="R29" s="12">
        <f>'แก้ไข ต.ค.68 '!I29</f>
        <v>0</v>
      </c>
      <c r="S29" s="12">
        <f>'แก้ไข ต.ค.68 '!J29</f>
        <v>0</v>
      </c>
      <c r="T29" s="13">
        <f>'แก้ไข ต.ค.68 '!K29</f>
        <v>0</v>
      </c>
      <c r="U29" s="14">
        <f>(5*(ชดเชย67!K29-ชดเชย67!H29))+(6*('แก้ไข ต.ค.67'!K29-'แก้ไข ต.ค.67'!H29))+('แก้ไข เม.ย.68'!K29-'แก้ไข เม.ย.68'!H29)+(5*(ชดเชย68!K29-'แก้ไข เม.ย.68'!H29))+($V$3*('แก้ไข ต.ค.68 '!K29-'แก้ไข ต.ค.68 '!H29))</f>
        <v>0</v>
      </c>
    </row>
    <row r="30" spans="6:21" x14ac:dyDescent="0.6">
      <c r="F30" s="12">
        <f>ชดเชย67!F30</f>
        <v>0</v>
      </c>
      <c r="G30" s="12">
        <f>ชดเชย67!G30</f>
        <v>0</v>
      </c>
      <c r="H30" s="13">
        <f>ชดเชย67!K30</f>
        <v>0</v>
      </c>
      <c r="I30" s="12">
        <f>'แก้ไข ต.ค.67'!I30</f>
        <v>0</v>
      </c>
      <c r="J30" s="12">
        <f>'แก้ไข ต.ค.67'!J30</f>
        <v>0</v>
      </c>
      <c r="K30" s="13">
        <f>'แก้ไข ต.ค.67'!K30</f>
        <v>0</v>
      </c>
      <c r="L30" s="12">
        <f>'แก้ไข เม.ย.68'!I30</f>
        <v>0</v>
      </c>
      <c r="M30" s="12">
        <f>'แก้ไข เม.ย.68'!J30</f>
        <v>0</v>
      </c>
      <c r="N30" s="13">
        <f>'แก้ไข เม.ย.68'!K30</f>
        <v>0</v>
      </c>
      <c r="O30" s="12" t="str">
        <f>ชดเชย68!I30</f>
        <v>0</v>
      </c>
      <c r="P30" s="12" t="str">
        <f>ชดเชย68!J30</f>
        <v>0</v>
      </c>
      <c r="Q30" s="13" t="str">
        <f>ชดเชย68!K30</f>
        <v>0</v>
      </c>
      <c r="R30" s="12">
        <f>'แก้ไข ต.ค.68 '!I30</f>
        <v>0</v>
      </c>
      <c r="S30" s="12">
        <f>'แก้ไข ต.ค.68 '!J30</f>
        <v>0</v>
      </c>
      <c r="T30" s="13">
        <f>'แก้ไข ต.ค.68 '!K30</f>
        <v>0</v>
      </c>
      <c r="U30" s="14">
        <f>(5*(ชดเชย67!K30-ชดเชย67!H30))+(6*('แก้ไข ต.ค.67'!K30-'แก้ไข ต.ค.67'!H30))+('แก้ไข เม.ย.68'!K30-'แก้ไข เม.ย.68'!H30)+(5*(ชดเชย68!K30-'แก้ไข เม.ย.68'!H30))+($V$3*('แก้ไข ต.ค.68 '!K30-'แก้ไข ต.ค.68 '!H30))</f>
        <v>0</v>
      </c>
    </row>
    <row r="31" spans="6:21" x14ac:dyDescent="0.6">
      <c r="F31" s="12">
        <f>ชดเชย67!F31</f>
        <v>0</v>
      </c>
      <c r="G31" s="12">
        <f>ชดเชย67!G31</f>
        <v>0</v>
      </c>
      <c r="H31" s="13">
        <f>ชดเชย67!K31</f>
        <v>0</v>
      </c>
      <c r="I31" s="12">
        <f>'แก้ไข ต.ค.67'!I31</f>
        <v>0</v>
      </c>
      <c r="J31" s="12">
        <f>'แก้ไข ต.ค.67'!J31</f>
        <v>0</v>
      </c>
      <c r="K31" s="13">
        <f>'แก้ไข ต.ค.67'!K31</f>
        <v>0</v>
      </c>
      <c r="L31" s="12">
        <f>'แก้ไข เม.ย.68'!I31</f>
        <v>0</v>
      </c>
      <c r="M31" s="12">
        <f>'แก้ไข เม.ย.68'!J31</f>
        <v>0</v>
      </c>
      <c r="N31" s="13">
        <f>'แก้ไข เม.ย.68'!K31</f>
        <v>0</v>
      </c>
      <c r="O31" s="12" t="str">
        <f>ชดเชย68!I31</f>
        <v>0</v>
      </c>
      <c r="P31" s="12" t="str">
        <f>ชดเชย68!J31</f>
        <v>0</v>
      </c>
      <c r="Q31" s="13" t="str">
        <f>ชดเชย68!K31</f>
        <v>0</v>
      </c>
      <c r="R31" s="12">
        <f>'แก้ไข ต.ค.68 '!I31</f>
        <v>0</v>
      </c>
      <c r="S31" s="12">
        <f>'แก้ไข ต.ค.68 '!J31</f>
        <v>0</v>
      </c>
      <c r="T31" s="13">
        <f>'แก้ไข ต.ค.68 '!K31</f>
        <v>0</v>
      </c>
      <c r="U31" s="14">
        <f>(5*(ชดเชย67!K31-ชดเชย67!H31))+(6*('แก้ไข ต.ค.67'!K31-'แก้ไข ต.ค.67'!H31))+('แก้ไข เม.ย.68'!K31-'แก้ไข เม.ย.68'!H31)+(5*(ชดเชย68!K31-'แก้ไข เม.ย.68'!H31))+($V$3*('แก้ไข ต.ค.68 '!K31-'แก้ไข ต.ค.68 '!H31))</f>
        <v>0</v>
      </c>
    </row>
    <row r="32" spans="6:21" x14ac:dyDescent="0.6">
      <c r="F32" s="12">
        <f>ชดเชย67!F32</f>
        <v>0</v>
      </c>
      <c r="G32" s="12">
        <f>ชดเชย67!G32</f>
        <v>0</v>
      </c>
      <c r="H32" s="13">
        <f>ชดเชย67!K32</f>
        <v>0</v>
      </c>
      <c r="I32" s="12">
        <f>'แก้ไข ต.ค.67'!I32</f>
        <v>0</v>
      </c>
      <c r="J32" s="12">
        <f>'แก้ไข ต.ค.67'!J32</f>
        <v>0</v>
      </c>
      <c r="K32" s="13">
        <f>'แก้ไข ต.ค.67'!K32</f>
        <v>0</v>
      </c>
      <c r="L32" s="12">
        <f>'แก้ไข เม.ย.68'!I32</f>
        <v>0</v>
      </c>
      <c r="M32" s="12">
        <f>'แก้ไข เม.ย.68'!J32</f>
        <v>0</v>
      </c>
      <c r="N32" s="13">
        <f>'แก้ไข เม.ย.68'!K32</f>
        <v>0</v>
      </c>
      <c r="O32" s="12" t="str">
        <f>ชดเชย68!I32</f>
        <v>0</v>
      </c>
      <c r="P32" s="12" t="str">
        <f>ชดเชย68!J32</f>
        <v>0</v>
      </c>
      <c r="Q32" s="13" t="str">
        <f>ชดเชย68!K32</f>
        <v>0</v>
      </c>
      <c r="R32" s="12">
        <f>'แก้ไข ต.ค.68 '!I32</f>
        <v>0</v>
      </c>
      <c r="S32" s="12">
        <f>'แก้ไข ต.ค.68 '!J32</f>
        <v>0</v>
      </c>
      <c r="T32" s="13">
        <f>'แก้ไข ต.ค.68 '!K32</f>
        <v>0</v>
      </c>
      <c r="U32" s="14">
        <f>(5*(ชดเชย67!K32-ชดเชย67!H32))+(6*('แก้ไข ต.ค.67'!K32-'แก้ไข ต.ค.67'!H32))+('แก้ไข เม.ย.68'!K32-'แก้ไข เม.ย.68'!H32)+(5*(ชดเชย68!K32-'แก้ไข เม.ย.68'!H32))+($V$3*('แก้ไข ต.ค.68 '!K32-'แก้ไข ต.ค.68 '!H32))</f>
        <v>0</v>
      </c>
    </row>
    <row r="33" spans="6:21" x14ac:dyDescent="0.6">
      <c r="F33" s="12">
        <f>ชดเชย67!F33</f>
        <v>0</v>
      </c>
      <c r="G33" s="12">
        <f>ชดเชย67!G33</f>
        <v>0</v>
      </c>
      <c r="H33" s="13">
        <f>ชดเชย67!K33</f>
        <v>0</v>
      </c>
      <c r="I33" s="12">
        <f>'แก้ไข ต.ค.67'!I33</f>
        <v>0</v>
      </c>
      <c r="J33" s="12">
        <f>'แก้ไข ต.ค.67'!J33</f>
        <v>0</v>
      </c>
      <c r="K33" s="13">
        <f>'แก้ไข ต.ค.67'!K33</f>
        <v>0</v>
      </c>
      <c r="L33" s="12">
        <f>'แก้ไข เม.ย.68'!I33</f>
        <v>0</v>
      </c>
      <c r="M33" s="12">
        <f>'แก้ไข เม.ย.68'!J33</f>
        <v>0</v>
      </c>
      <c r="N33" s="13">
        <f>'แก้ไข เม.ย.68'!K33</f>
        <v>0</v>
      </c>
      <c r="O33" s="12" t="str">
        <f>ชดเชย68!I33</f>
        <v>0</v>
      </c>
      <c r="P33" s="12" t="str">
        <f>ชดเชย68!J33</f>
        <v>0</v>
      </c>
      <c r="Q33" s="13" t="str">
        <f>ชดเชย68!K33</f>
        <v>0</v>
      </c>
      <c r="R33" s="12">
        <f>'แก้ไข ต.ค.68 '!I33</f>
        <v>0</v>
      </c>
      <c r="S33" s="12">
        <f>'แก้ไข ต.ค.68 '!J33</f>
        <v>0</v>
      </c>
      <c r="T33" s="13">
        <f>'แก้ไข ต.ค.68 '!K33</f>
        <v>0</v>
      </c>
      <c r="U33" s="14">
        <f>(5*(ชดเชย67!K33-ชดเชย67!H33))+(6*('แก้ไข ต.ค.67'!K33-'แก้ไข ต.ค.67'!H33))+('แก้ไข เม.ย.68'!K33-'แก้ไข เม.ย.68'!H33)+(5*(ชดเชย68!K33-'แก้ไข เม.ย.68'!H33))+($V$3*('แก้ไข ต.ค.68 '!K33-'แก้ไข ต.ค.68 '!H33))</f>
        <v>0</v>
      </c>
    </row>
    <row r="34" spans="6:21" x14ac:dyDescent="0.6">
      <c r="F34" s="12">
        <f>ชดเชย67!F34</f>
        <v>0</v>
      </c>
      <c r="G34" s="12">
        <f>ชดเชย67!G34</f>
        <v>0</v>
      </c>
      <c r="H34" s="13">
        <f>ชดเชย67!K34</f>
        <v>0</v>
      </c>
      <c r="I34" s="12">
        <f>'แก้ไข ต.ค.67'!I34</f>
        <v>0</v>
      </c>
      <c r="J34" s="12">
        <f>'แก้ไข ต.ค.67'!J34</f>
        <v>0</v>
      </c>
      <c r="K34" s="13">
        <f>'แก้ไข ต.ค.67'!K34</f>
        <v>0</v>
      </c>
      <c r="L34" s="12">
        <f>'แก้ไข เม.ย.68'!I34</f>
        <v>0</v>
      </c>
      <c r="M34" s="12">
        <f>'แก้ไข เม.ย.68'!J34</f>
        <v>0</v>
      </c>
      <c r="N34" s="13">
        <f>'แก้ไข เม.ย.68'!K34</f>
        <v>0</v>
      </c>
      <c r="O34" s="12" t="str">
        <f>ชดเชย68!I34</f>
        <v>0</v>
      </c>
      <c r="P34" s="12" t="str">
        <f>ชดเชย68!J34</f>
        <v>0</v>
      </c>
      <c r="Q34" s="13" t="str">
        <f>ชดเชย68!K34</f>
        <v>0</v>
      </c>
      <c r="R34" s="12">
        <f>'แก้ไข ต.ค.68 '!I34</f>
        <v>0</v>
      </c>
      <c r="S34" s="12">
        <f>'แก้ไข ต.ค.68 '!J34</f>
        <v>0</v>
      </c>
      <c r="T34" s="13">
        <f>'แก้ไข ต.ค.68 '!K34</f>
        <v>0</v>
      </c>
      <c r="U34" s="14">
        <f>(5*(ชดเชย67!K34-ชดเชย67!H34))+(6*('แก้ไข ต.ค.67'!K34-'แก้ไข ต.ค.67'!H34))+('แก้ไข เม.ย.68'!K34-'แก้ไข เม.ย.68'!H34)+(5*(ชดเชย68!K34-'แก้ไข เม.ย.68'!H34))+($V$3*('แก้ไข ต.ค.68 '!K34-'แก้ไข ต.ค.68 '!H34))</f>
        <v>0</v>
      </c>
    </row>
    <row r="35" spans="6:21" x14ac:dyDescent="0.6">
      <c r="F35" s="12">
        <f>ชดเชย67!F35</f>
        <v>0</v>
      </c>
      <c r="G35" s="12">
        <f>ชดเชย67!G35</f>
        <v>0</v>
      </c>
      <c r="H35" s="13">
        <f>ชดเชย67!K35</f>
        <v>0</v>
      </c>
      <c r="I35" s="12">
        <f>'แก้ไข ต.ค.67'!I35</f>
        <v>0</v>
      </c>
      <c r="J35" s="12">
        <f>'แก้ไข ต.ค.67'!J35</f>
        <v>0</v>
      </c>
      <c r="K35" s="13">
        <f>'แก้ไข ต.ค.67'!K35</f>
        <v>0</v>
      </c>
      <c r="L35" s="12">
        <f>'แก้ไข เม.ย.68'!I35</f>
        <v>0</v>
      </c>
      <c r="M35" s="12">
        <f>'แก้ไข เม.ย.68'!J35</f>
        <v>0</v>
      </c>
      <c r="N35" s="13">
        <f>'แก้ไข เม.ย.68'!K35</f>
        <v>0</v>
      </c>
      <c r="O35" s="12" t="str">
        <f>ชดเชย68!I35</f>
        <v>0</v>
      </c>
      <c r="P35" s="12" t="str">
        <f>ชดเชย68!J35</f>
        <v>0</v>
      </c>
      <c r="Q35" s="13" t="str">
        <f>ชดเชย68!K35</f>
        <v>0</v>
      </c>
      <c r="R35" s="12">
        <f>'แก้ไข ต.ค.68 '!I35</f>
        <v>0</v>
      </c>
      <c r="S35" s="12">
        <f>'แก้ไข ต.ค.68 '!J35</f>
        <v>0</v>
      </c>
      <c r="T35" s="13">
        <f>'แก้ไข ต.ค.68 '!K35</f>
        <v>0</v>
      </c>
      <c r="U35" s="14">
        <f>(5*(ชดเชย67!K35-ชดเชย67!H35))+(6*('แก้ไข ต.ค.67'!K35-'แก้ไข ต.ค.67'!H35))+('แก้ไข เม.ย.68'!K35-'แก้ไข เม.ย.68'!H35)+(5*(ชดเชย68!K35-'แก้ไข เม.ย.68'!H35))+($V$3*('แก้ไข ต.ค.68 '!K35-'แก้ไข ต.ค.68 '!H35))</f>
        <v>0</v>
      </c>
    </row>
    <row r="36" spans="6:21" x14ac:dyDescent="0.6">
      <c r="F36" s="12">
        <f>ชดเชย67!F36</f>
        <v>0</v>
      </c>
      <c r="G36" s="12">
        <f>ชดเชย67!G36</f>
        <v>0</v>
      </c>
      <c r="H36" s="13">
        <f>ชดเชย67!K36</f>
        <v>0</v>
      </c>
      <c r="I36" s="12">
        <f>'แก้ไข ต.ค.67'!I36</f>
        <v>0</v>
      </c>
      <c r="J36" s="12">
        <f>'แก้ไข ต.ค.67'!J36</f>
        <v>0</v>
      </c>
      <c r="K36" s="13">
        <f>'แก้ไข ต.ค.67'!K36</f>
        <v>0</v>
      </c>
      <c r="L36" s="12">
        <f>'แก้ไข เม.ย.68'!I36</f>
        <v>0</v>
      </c>
      <c r="M36" s="12">
        <f>'แก้ไข เม.ย.68'!J36</f>
        <v>0</v>
      </c>
      <c r="N36" s="13">
        <f>'แก้ไข เม.ย.68'!K36</f>
        <v>0</v>
      </c>
      <c r="O36" s="12" t="str">
        <f>ชดเชย68!I36</f>
        <v>0</v>
      </c>
      <c r="P36" s="12" t="str">
        <f>ชดเชย68!J36</f>
        <v>0</v>
      </c>
      <c r="Q36" s="13" t="str">
        <f>ชดเชย68!K36</f>
        <v>0</v>
      </c>
      <c r="R36" s="12">
        <f>'แก้ไข ต.ค.68 '!I36</f>
        <v>0</v>
      </c>
      <c r="S36" s="12">
        <f>'แก้ไข ต.ค.68 '!J36</f>
        <v>0</v>
      </c>
      <c r="T36" s="13">
        <f>'แก้ไข ต.ค.68 '!K36</f>
        <v>0</v>
      </c>
      <c r="U36" s="14">
        <f>(5*(ชดเชย67!K36-ชดเชย67!H36))+(6*('แก้ไข ต.ค.67'!K36-'แก้ไข ต.ค.67'!H36))+('แก้ไข เม.ย.68'!K36-'แก้ไข เม.ย.68'!H36)+(5*(ชดเชย68!K36-'แก้ไข เม.ย.68'!H36))+($V$3*('แก้ไข ต.ค.68 '!K36-'แก้ไข ต.ค.68 '!H36))</f>
        <v>0</v>
      </c>
    </row>
    <row r="37" spans="6:21" x14ac:dyDescent="0.6">
      <c r="F37" s="12">
        <f>ชดเชย67!F37</f>
        <v>0</v>
      </c>
      <c r="G37" s="12">
        <f>ชดเชย67!G37</f>
        <v>0</v>
      </c>
      <c r="H37" s="13">
        <f>ชดเชย67!K37</f>
        <v>0</v>
      </c>
      <c r="I37" s="12">
        <f>'แก้ไข ต.ค.67'!I37</f>
        <v>0</v>
      </c>
      <c r="J37" s="12">
        <f>'แก้ไข ต.ค.67'!J37</f>
        <v>0</v>
      </c>
      <c r="K37" s="13">
        <f>'แก้ไข ต.ค.67'!K37</f>
        <v>0</v>
      </c>
      <c r="L37" s="12">
        <f>'แก้ไข เม.ย.68'!I37</f>
        <v>0</v>
      </c>
      <c r="M37" s="12">
        <f>'แก้ไข เม.ย.68'!J37</f>
        <v>0</v>
      </c>
      <c r="N37" s="13">
        <f>'แก้ไข เม.ย.68'!K37</f>
        <v>0</v>
      </c>
      <c r="O37" s="12" t="str">
        <f>ชดเชย68!I37</f>
        <v>0</v>
      </c>
      <c r="P37" s="12" t="str">
        <f>ชดเชย68!J37</f>
        <v>0</v>
      </c>
      <c r="Q37" s="13" t="str">
        <f>ชดเชย68!K37</f>
        <v>0</v>
      </c>
      <c r="R37" s="12">
        <f>'แก้ไข ต.ค.68 '!I37</f>
        <v>0</v>
      </c>
      <c r="S37" s="12">
        <f>'แก้ไข ต.ค.68 '!J37</f>
        <v>0</v>
      </c>
      <c r="T37" s="13">
        <f>'แก้ไข ต.ค.68 '!K37</f>
        <v>0</v>
      </c>
      <c r="U37" s="14">
        <f>(5*(ชดเชย67!K37-ชดเชย67!H37))+(6*('แก้ไข ต.ค.67'!K37-'แก้ไข ต.ค.67'!H37))+('แก้ไข เม.ย.68'!K37-'แก้ไข เม.ย.68'!H37)+(5*(ชดเชย68!K37-'แก้ไข เม.ย.68'!H37))+($V$3*('แก้ไข ต.ค.68 '!K37-'แก้ไข ต.ค.68 '!H37))</f>
        <v>0</v>
      </c>
    </row>
    <row r="38" spans="6:21" x14ac:dyDescent="0.6">
      <c r="F38" s="12">
        <f>ชดเชย67!F38</f>
        <v>0</v>
      </c>
      <c r="G38" s="12">
        <f>ชดเชย67!G38</f>
        <v>0</v>
      </c>
      <c r="H38" s="13">
        <f>ชดเชย67!K38</f>
        <v>0</v>
      </c>
      <c r="I38" s="12">
        <f>'แก้ไข ต.ค.67'!I38</f>
        <v>0</v>
      </c>
      <c r="J38" s="12">
        <f>'แก้ไข ต.ค.67'!J38</f>
        <v>0</v>
      </c>
      <c r="K38" s="13">
        <f>'แก้ไข ต.ค.67'!K38</f>
        <v>0</v>
      </c>
      <c r="L38" s="12">
        <f>'แก้ไข เม.ย.68'!I38</f>
        <v>0</v>
      </c>
      <c r="M38" s="12">
        <f>'แก้ไข เม.ย.68'!J38</f>
        <v>0</v>
      </c>
      <c r="N38" s="13">
        <f>'แก้ไข เม.ย.68'!K38</f>
        <v>0</v>
      </c>
      <c r="O38" s="12" t="str">
        <f>ชดเชย68!I38</f>
        <v>0</v>
      </c>
      <c r="P38" s="12" t="str">
        <f>ชดเชย68!J38</f>
        <v>0</v>
      </c>
      <c r="Q38" s="13" t="str">
        <f>ชดเชย68!K38</f>
        <v>0</v>
      </c>
      <c r="R38" s="12">
        <f>'แก้ไข ต.ค.68 '!I38</f>
        <v>0</v>
      </c>
      <c r="S38" s="12">
        <f>'แก้ไข ต.ค.68 '!J38</f>
        <v>0</v>
      </c>
      <c r="T38" s="13">
        <f>'แก้ไข ต.ค.68 '!K38</f>
        <v>0</v>
      </c>
      <c r="U38" s="14">
        <f>(5*(ชดเชย67!K38-ชดเชย67!H38))+(6*('แก้ไข ต.ค.67'!K38-'แก้ไข ต.ค.67'!H38))+('แก้ไข เม.ย.68'!K38-'แก้ไข เม.ย.68'!H38)+(5*(ชดเชย68!K38-'แก้ไข เม.ย.68'!H38))+($V$3*('แก้ไข ต.ค.68 '!K38-'แก้ไข ต.ค.68 '!H38))</f>
        <v>0</v>
      </c>
    </row>
    <row r="39" spans="6:21" x14ac:dyDescent="0.6">
      <c r="F39" s="12">
        <f>ชดเชย67!F39</f>
        <v>0</v>
      </c>
      <c r="G39" s="12">
        <f>ชดเชย67!G39</f>
        <v>0</v>
      </c>
      <c r="H39" s="13">
        <f>ชดเชย67!K39</f>
        <v>0</v>
      </c>
      <c r="I39" s="12">
        <f>'แก้ไข ต.ค.67'!I39</f>
        <v>0</v>
      </c>
      <c r="J39" s="12">
        <f>'แก้ไข ต.ค.67'!J39</f>
        <v>0</v>
      </c>
      <c r="K39" s="13">
        <f>'แก้ไข ต.ค.67'!K39</f>
        <v>0</v>
      </c>
      <c r="L39" s="12">
        <f>'แก้ไข เม.ย.68'!I39</f>
        <v>0</v>
      </c>
      <c r="M39" s="12">
        <f>'แก้ไข เม.ย.68'!J39</f>
        <v>0</v>
      </c>
      <c r="N39" s="13">
        <f>'แก้ไข เม.ย.68'!K39</f>
        <v>0</v>
      </c>
      <c r="O39" s="12" t="str">
        <f>ชดเชย68!I39</f>
        <v>0</v>
      </c>
      <c r="P39" s="12" t="str">
        <f>ชดเชย68!J39</f>
        <v>0</v>
      </c>
      <c r="Q39" s="13" t="str">
        <f>ชดเชย68!K39</f>
        <v>0</v>
      </c>
      <c r="R39" s="12">
        <f>'แก้ไข ต.ค.68 '!I39</f>
        <v>0</v>
      </c>
      <c r="S39" s="12">
        <f>'แก้ไข ต.ค.68 '!J39</f>
        <v>0</v>
      </c>
      <c r="T39" s="13">
        <f>'แก้ไข ต.ค.68 '!K39</f>
        <v>0</v>
      </c>
      <c r="U39" s="14">
        <f>(5*(ชดเชย67!K39-ชดเชย67!H39))+(6*('แก้ไข ต.ค.67'!K39-'แก้ไข ต.ค.67'!H39))+('แก้ไข เม.ย.68'!K39-'แก้ไข เม.ย.68'!H39)+(5*(ชดเชย68!K39-'แก้ไข เม.ย.68'!H39))+($V$3*('แก้ไข ต.ค.68 '!K39-'แก้ไข ต.ค.68 '!H39))</f>
        <v>0</v>
      </c>
    </row>
    <row r="40" spans="6:21" x14ac:dyDescent="0.6">
      <c r="F40" s="12">
        <f>ชดเชย67!F40</f>
        <v>0</v>
      </c>
      <c r="G40" s="12">
        <f>ชดเชย67!G40</f>
        <v>0</v>
      </c>
      <c r="H40" s="13">
        <f>ชดเชย67!K40</f>
        <v>0</v>
      </c>
      <c r="I40" s="12">
        <f>'แก้ไข ต.ค.67'!I40</f>
        <v>0</v>
      </c>
      <c r="J40" s="12">
        <f>'แก้ไข ต.ค.67'!J40</f>
        <v>0</v>
      </c>
      <c r="K40" s="13">
        <f>'แก้ไข ต.ค.67'!K40</f>
        <v>0</v>
      </c>
      <c r="L40" s="12">
        <f>'แก้ไข เม.ย.68'!I40</f>
        <v>0</v>
      </c>
      <c r="M40" s="12">
        <f>'แก้ไข เม.ย.68'!J40</f>
        <v>0</v>
      </c>
      <c r="N40" s="13">
        <f>'แก้ไข เม.ย.68'!K40</f>
        <v>0</v>
      </c>
      <c r="O40" s="12" t="str">
        <f>ชดเชย68!I40</f>
        <v>0</v>
      </c>
      <c r="P40" s="12" t="str">
        <f>ชดเชย68!J40</f>
        <v>0</v>
      </c>
      <c r="Q40" s="13" t="str">
        <f>ชดเชย68!K40</f>
        <v>0</v>
      </c>
      <c r="R40" s="12">
        <f>'แก้ไข ต.ค.68 '!I40</f>
        <v>0</v>
      </c>
      <c r="S40" s="12">
        <f>'แก้ไข ต.ค.68 '!J40</f>
        <v>0</v>
      </c>
      <c r="T40" s="13">
        <f>'แก้ไข ต.ค.68 '!K40</f>
        <v>0</v>
      </c>
      <c r="U40" s="14">
        <f>(5*(ชดเชย67!K40-ชดเชย67!H40))+(6*('แก้ไข ต.ค.67'!K40-'แก้ไข ต.ค.67'!H40))+('แก้ไข เม.ย.68'!K40-'แก้ไข เม.ย.68'!H40)+(5*(ชดเชย68!K40-'แก้ไข เม.ย.68'!H40))+($V$3*('แก้ไข ต.ค.68 '!K40-'แก้ไข ต.ค.68 '!H40))</f>
        <v>0</v>
      </c>
    </row>
    <row r="41" spans="6:21" x14ac:dyDescent="0.6">
      <c r="F41" s="12">
        <f>ชดเชย67!F41</f>
        <v>0</v>
      </c>
      <c r="G41" s="12">
        <f>ชดเชย67!G41</f>
        <v>0</v>
      </c>
      <c r="H41" s="13">
        <f>ชดเชย67!K41</f>
        <v>0</v>
      </c>
      <c r="I41" s="12">
        <f>'แก้ไข ต.ค.67'!I41</f>
        <v>0</v>
      </c>
      <c r="J41" s="12">
        <f>'แก้ไข ต.ค.67'!J41</f>
        <v>0</v>
      </c>
      <c r="K41" s="13">
        <f>'แก้ไข ต.ค.67'!K41</f>
        <v>0</v>
      </c>
      <c r="L41" s="12">
        <f>'แก้ไข เม.ย.68'!I41</f>
        <v>0</v>
      </c>
      <c r="M41" s="12">
        <f>'แก้ไข เม.ย.68'!J41</f>
        <v>0</v>
      </c>
      <c r="N41" s="13">
        <f>'แก้ไข เม.ย.68'!K41</f>
        <v>0</v>
      </c>
      <c r="O41" s="12" t="str">
        <f>ชดเชย68!I41</f>
        <v>0</v>
      </c>
      <c r="P41" s="12" t="str">
        <f>ชดเชย68!J41</f>
        <v>0</v>
      </c>
      <c r="Q41" s="13" t="str">
        <f>ชดเชย68!K41</f>
        <v>0</v>
      </c>
      <c r="R41" s="12">
        <f>'แก้ไข ต.ค.68 '!I41</f>
        <v>0</v>
      </c>
      <c r="S41" s="12">
        <f>'แก้ไข ต.ค.68 '!J41</f>
        <v>0</v>
      </c>
      <c r="T41" s="13">
        <f>'แก้ไข ต.ค.68 '!K41</f>
        <v>0</v>
      </c>
      <c r="U41" s="14">
        <f>(5*(ชดเชย67!K41-ชดเชย67!H41))+(6*('แก้ไข ต.ค.67'!K41-'แก้ไข ต.ค.67'!H41))+('แก้ไข เม.ย.68'!K41-'แก้ไข เม.ย.68'!H41)+(5*(ชดเชย68!K41-'แก้ไข เม.ย.68'!H41))+($V$3*('แก้ไข ต.ค.68 '!K41-'แก้ไข ต.ค.68 '!H41))</f>
        <v>0</v>
      </c>
    </row>
    <row r="42" spans="6:21" x14ac:dyDescent="0.6">
      <c r="F42" s="12">
        <f>ชดเชย67!F42</f>
        <v>0</v>
      </c>
      <c r="G42" s="12">
        <f>ชดเชย67!G42</f>
        <v>0</v>
      </c>
      <c r="H42" s="13">
        <f>ชดเชย67!K42</f>
        <v>0</v>
      </c>
      <c r="I42" s="12">
        <f>'แก้ไข ต.ค.67'!I42</f>
        <v>0</v>
      </c>
      <c r="J42" s="12">
        <f>'แก้ไข ต.ค.67'!J42</f>
        <v>0</v>
      </c>
      <c r="K42" s="13">
        <f>'แก้ไข ต.ค.67'!K42</f>
        <v>0</v>
      </c>
      <c r="L42" s="12">
        <f>'แก้ไข เม.ย.68'!I42</f>
        <v>0</v>
      </c>
      <c r="M42" s="12">
        <f>'แก้ไข เม.ย.68'!J42</f>
        <v>0</v>
      </c>
      <c r="N42" s="13">
        <f>'แก้ไข เม.ย.68'!K42</f>
        <v>0</v>
      </c>
      <c r="O42" s="12" t="str">
        <f>ชดเชย68!I42</f>
        <v>0</v>
      </c>
      <c r="P42" s="12" t="str">
        <f>ชดเชย68!J42</f>
        <v>0</v>
      </c>
      <c r="Q42" s="13" t="str">
        <f>ชดเชย68!K42</f>
        <v>0</v>
      </c>
      <c r="R42" s="12">
        <f>'แก้ไข ต.ค.68 '!I42</f>
        <v>0</v>
      </c>
      <c r="S42" s="12">
        <f>'แก้ไข ต.ค.68 '!J42</f>
        <v>0</v>
      </c>
      <c r="T42" s="13">
        <f>'แก้ไข ต.ค.68 '!K42</f>
        <v>0</v>
      </c>
      <c r="U42" s="14">
        <f>(5*(ชดเชย67!K42-ชดเชย67!H42))+(6*('แก้ไข ต.ค.67'!K42-'แก้ไข ต.ค.67'!H42))+('แก้ไข เม.ย.68'!K42-'แก้ไข เม.ย.68'!H42)+(5*(ชดเชย68!K42-'แก้ไข เม.ย.68'!H42))+($V$3*('แก้ไข ต.ค.68 '!K42-'แก้ไข ต.ค.68 '!H42))</f>
        <v>0</v>
      </c>
    </row>
    <row r="43" spans="6:21" x14ac:dyDescent="0.6">
      <c r="F43" s="12">
        <f>ชดเชย67!F43</f>
        <v>0</v>
      </c>
      <c r="G43" s="12">
        <f>ชดเชย67!G43</f>
        <v>0</v>
      </c>
      <c r="H43" s="13">
        <f>ชดเชย67!K43</f>
        <v>0</v>
      </c>
      <c r="I43" s="12">
        <f>'แก้ไข ต.ค.67'!I43</f>
        <v>0</v>
      </c>
      <c r="J43" s="12">
        <f>'แก้ไข ต.ค.67'!J43</f>
        <v>0</v>
      </c>
      <c r="K43" s="13">
        <f>'แก้ไข ต.ค.67'!K43</f>
        <v>0</v>
      </c>
      <c r="L43" s="12">
        <f>'แก้ไข เม.ย.68'!I43</f>
        <v>0</v>
      </c>
      <c r="M43" s="12">
        <f>'แก้ไข เม.ย.68'!J43</f>
        <v>0</v>
      </c>
      <c r="N43" s="13">
        <f>'แก้ไข เม.ย.68'!K43</f>
        <v>0</v>
      </c>
      <c r="O43" s="12" t="str">
        <f>ชดเชย68!I43</f>
        <v>0</v>
      </c>
      <c r="P43" s="12" t="str">
        <f>ชดเชย68!J43</f>
        <v>0</v>
      </c>
      <c r="Q43" s="13" t="str">
        <f>ชดเชย68!K43</f>
        <v>0</v>
      </c>
      <c r="R43" s="12">
        <f>'แก้ไข ต.ค.68 '!I43</f>
        <v>0</v>
      </c>
      <c r="S43" s="12">
        <f>'แก้ไข ต.ค.68 '!J43</f>
        <v>0</v>
      </c>
      <c r="T43" s="13">
        <f>'แก้ไข ต.ค.68 '!K43</f>
        <v>0</v>
      </c>
      <c r="U43" s="14">
        <f>(5*(ชดเชย67!K43-ชดเชย67!H43))+(6*('แก้ไข ต.ค.67'!K43-'แก้ไข ต.ค.67'!H43))+('แก้ไข เม.ย.68'!K43-'แก้ไข เม.ย.68'!H43)+(5*(ชดเชย68!K43-'แก้ไข เม.ย.68'!H43))+($V$3*('แก้ไข ต.ค.68 '!K43-'แก้ไข ต.ค.68 '!H43))</f>
        <v>0</v>
      </c>
    </row>
    <row r="44" spans="6:21" x14ac:dyDescent="0.6">
      <c r="F44" s="12">
        <f>ชดเชย67!F44</f>
        <v>0</v>
      </c>
      <c r="G44" s="12">
        <f>ชดเชย67!G44</f>
        <v>0</v>
      </c>
      <c r="H44" s="13">
        <f>ชดเชย67!K44</f>
        <v>0</v>
      </c>
      <c r="I44" s="12">
        <f>'แก้ไข ต.ค.67'!I44</f>
        <v>0</v>
      </c>
      <c r="J44" s="12">
        <f>'แก้ไข ต.ค.67'!J44</f>
        <v>0</v>
      </c>
      <c r="K44" s="13">
        <f>'แก้ไข ต.ค.67'!K44</f>
        <v>0</v>
      </c>
      <c r="L44" s="12">
        <f>'แก้ไข เม.ย.68'!I44</f>
        <v>0</v>
      </c>
      <c r="M44" s="12">
        <f>'แก้ไข เม.ย.68'!J44</f>
        <v>0</v>
      </c>
      <c r="N44" s="13">
        <f>'แก้ไข เม.ย.68'!K44</f>
        <v>0</v>
      </c>
      <c r="O44" s="12" t="str">
        <f>ชดเชย68!I44</f>
        <v>0</v>
      </c>
      <c r="P44" s="12" t="str">
        <f>ชดเชย68!J44</f>
        <v>0</v>
      </c>
      <c r="Q44" s="13" t="str">
        <f>ชดเชย68!K44</f>
        <v>0</v>
      </c>
      <c r="R44" s="12">
        <f>'แก้ไข ต.ค.68 '!I44</f>
        <v>0</v>
      </c>
      <c r="S44" s="12">
        <f>'แก้ไข ต.ค.68 '!J44</f>
        <v>0</v>
      </c>
      <c r="T44" s="13">
        <f>'แก้ไข ต.ค.68 '!K44</f>
        <v>0</v>
      </c>
      <c r="U44" s="14">
        <f>(5*(ชดเชย67!K44-ชดเชย67!H44))+(6*('แก้ไข ต.ค.67'!K44-'แก้ไข ต.ค.67'!H44))+('แก้ไข เม.ย.68'!K44-'แก้ไข เม.ย.68'!H44)+(5*(ชดเชย68!K44-'แก้ไข เม.ย.68'!H44))+($V$3*('แก้ไข ต.ค.68 '!K44-'แก้ไข ต.ค.68 '!H44))</f>
        <v>0</v>
      </c>
    </row>
    <row r="45" spans="6:21" x14ac:dyDescent="0.6">
      <c r="F45" s="12">
        <f>ชดเชย67!F45</f>
        <v>0</v>
      </c>
      <c r="G45" s="12">
        <f>ชดเชย67!G45</f>
        <v>0</v>
      </c>
      <c r="H45" s="13">
        <f>ชดเชย67!K45</f>
        <v>0</v>
      </c>
      <c r="I45" s="12">
        <f>'แก้ไข ต.ค.67'!I45</f>
        <v>0</v>
      </c>
      <c r="J45" s="12">
        <f>'แก้ไข ต.ค.67'!J45</f>
        <v>0</v>
      </c>
      <c r="K45" s="13">
        <f>'แก้ไข ต.ค.67'!K45</f>
        <v>0</v>
      </c>
      <c r="L45" s="12">
        <f>'แก้ไข เม.ย.68'!I45</f>
        <v>0</v>
      </c>
      <c r="M45" s="12">
        <f>'แก้ไข เม.ย.68'!J45</f>
        <v>0</v>
      </c>
      <c r="N45" s="13">
        <f>'แก้ไข เม.ย.68'!K45</f>
        <v>0</v>
      </c>
      <c r="O45" s="12" t="str">
        <f>ชดเชย68!I45</f>
        <v>0</v>
      </c>
      <c r="P45" s="12" t="str">
        <f>ชดเชย68!J45</f>
        <v>0</v>
      </c>
      <c r="Q45" s="13" t="str">
        <f>ชดเชย68!K45</f>
        <v>0</v>
      </c>
      <c r="R45" s="12">
        <f>'แก้ไข ต.ค.68 '!I45</f>
        <v>0</v>
      </c>
      <c r="S45" s="12">
        <f>'แก้ไข ต.ค.68 '!J45</f>
        <v>0</v>
      </c>
      <c r="T45" s="13">
        <f>'แก้ไข ต.ค.68 '!K45</f>
        <v>0</v>
      </c>
      <c r="U45" s="14">
        <f>(5*(ชดเชย67!K45-ชดเชย67!H45))+(6*('แก้ไข ต.ค.67'!K45-'แก้ไข ต.ค.67'!H45))+('แก้ไข เม.ย.68'!K45-'แก้ไข เม.ย.68'!H45)+(5*(ชดเชย68!K45-'แก้ไข เม.ย.68'!H45))+($V$3*('แก้ไข ต.ค.68 '!K45-'แก้ไข ต.ค.68 '!H45))</f>
        <v>0</v>
      </c>
    </row>
    <row r="46" spans="6:21" x14ac:dyDescent="0.6">
      <c r="F46" s="12">
        <f>ชดเชย67!F46</f>
        <v>0</v>
      </c>
      <c r="G46" s="12">
        <f>ชดเชย67!G46</f>
        <v>0</v>
      </c>
      <c r="H46" s="13">
        <f>ชดเชย67!K46</f>
        <v>0</v>
      </c>
      <c r="I46" s="12">
        <f>'แก้ไข ต.ค.67'!I46</f>
        <v>0</v>
      </c>
      <c r="J46" s="12">
        <f>'แก้ไข ต.ค.67'!J46</f>
        <v>0</v>
      </c>
      <c r="K46" s="13">
        <f>'แก้ไข ต.ค.67'!K46</f>
        <v>0</v>
      </c>
      <c r="L46" s="12">
        <f>'แก้ไข เม.ย.68'!I46</f>
        <v>0</v>
      </c>
      <c r="M46" s="12">
        <f>'แก้ไข เม.ย.68'!J46</f>
        <v>0</v>
      </c>
      <c r="N46" s="13">
        <f>'แก้ไข เม.ย.68'!K46</f>
        <v>0</v>
      </c>
      <c r="O46" s="12" t="str">
        <f>ชดเชย68!I46</f>
        <v>0</v>
      </c>
      <c r="P46" s="12" t="str">
        <f>ชดเชย68!J46</f>
        <v>0</v>
      </c>
      <c r="Q46" s="13" t="str">
        <f>ชดเชย68!K46</f>
        <v>0</v>
      </c>
      <c r="R46" s="12">
        <f>'แก้ไข ต.ค.68 '!I46</f>
        <v>0</v>
      </c>
      <c r="S46" s="12">
        <f>'แก้ไข ต.ค.68 '!J46</f>
        <v>0</v>
      </c>
      <c r="T46" s="13">
        <f>'แก้ไข ต.ค.68 '!K46</f>
        <v>0</v>
      </c>
      <c r="U46" s="14">
        <f>(5*(ชดเชย67!K46-ชดเชย67!H46))+(6*('แก้ไข ต.ค.67'!K46-'แก้ไข ต.ค.67'!H46))+('แก้ไข เม.ย.68'!K46-'แก้ไข เม.ย.68'!H46)+(5*(ชดเชย68!K46-'แก้ไข เม.ย.68'!H46))+($V$3*('แก้ไข ต.ค.68 '!K46-'แก้ไข ต.ค.68 '!H46))</f>
        <v>0</v>
      </c>
    </row>
    <row r="47" spans="6:21" x14ac:dyDescent="0.6">
      <c r="F47" s="12">
        <f>ชดเชย67!F47</f>
        <v>0</v>
      </c>
      <c r="G47" s="12">
        <f>ชดเชย67!G47</f>
        <v>0</v>
      </c>
      <c r="H47" s="13">
        <f>ชดเชย67!K47</f>
        <v>0</v>
      </c>
      <c r="I47" s="12">
        <f>'แก้ไข ต.ค.67'!I47</f>
        <v>0</v>
      </c>
      <c r="J47" s="12">
        <f>'แก้ไข ต.ค.67'!J47</f>
        <v>0</v>
      </c>
      <c r="K47" s="13">
        <f>'แก้ไข ต.ค.67'!K47</f>
        <v>0</v>
      </c>
      <c r="L47" s="12">
        <f>'แก้ไข เม.ย.68'!I47</f>
        <v>0</v>
      </c>
      <c r="M47" s="12">
        <f>'แก้ไข เม.ย.68'!J47</f>
        <v>0</v>
      </c>
      <c r="N47" s="13">
        <f>'แก้ไข เม.ย.68'!K47</f>
        <v>0</v>
      </c>
      <c r="O47" s="12" t="str">
        <f>ชดเชย68!I47</f>
        <v>0</v>
      </c>
      <c r="P47" s="12" t="str">
        <f>ชดเชย68!J47</f>
        <v>0</v>
      </c>
      <c r="Q47" s="13" t="str">
        <f>ชดเชย68!K47</f>
        <v>0</v>
      </c>
      <c r="R47" s="12">
        <f>'แก้ไข ต.ค.68 '!I47</f>
        <v>0</v>
      </c>
      <c r="S47" s="12">
        <f>'แก้ไข ต.ค.68 '!J47</f>
        <v>0</v>
      </c>
      <c r="T47" s="13">
        <f>'แก้ไข ต.ค.68 '!K47</f>
        <v>0</v>
      </c>
      <c r="U47" s="14">
        <f>(5*(ชดเชย67!K47-ชดเชย67!H47))+(6*('แก้ไข ต.ค.67'!K47-'แก้ไข ต.ค.67'!H47))+('แก้ไข เม.ย.68'!K47-'แก้ไข เม.ย.68'!H47)+(5*(ชดเชย68!K47-'แก้ไข เม.ย.68'!H47))+($V$3*('แก้ไข ต.ค.68 '!K47-'แก้ไข ต.ค.68 '!H47))</f>
        <v>0</v>
      </c>
    </row>
    <row r="48" spans="6:21" x14ac:dyDescent="0.6">
      <c r="F48" s="12">
        <f>ชดเชย67!F48</f>
        <v>0</v>
      </c>
      <c r="G48" s="12">
        <f>ชดเชย67!G48</f>
        <v>0</v>
      </c>
      <c r="H48" s="13">
        <f>ชดเชย67!K48</f>
        <v>0</v>
      </c>
      <c r="I48" s="12">
        <f>'แก้ไข ต.ค.67'!I48</f>
        <v>0</v>
      </c>
      <c r="J48" s="12">
        <f>'แก้ไข ต.ค.67'!J48</f>
        <v>0</v>
      </c>
      <c r="K48" s="13">
        <f>'แก้ไข ต.ค.67'!K48</f>
        <v>0</v>
      </c>
      <c r="L48" s="12">
        <f>'แก้ไข เม.ย.68'!I48</f>
        <v>0</v>
      </c>
      <c r="M48" s="12">
        <f>'แก้ไข เม.ย.68'!J48</f>
        <v>0</v>
      </c>
      <c r="N48" s="13">
        <f>'แก้ไข เม.ย.68'!K48</f>
        <v>0</v>
      </c>
      <c r="O48" s="12" t="str">
        <f>ชดเชย68!I48</f>
        <v>0</v>
      </c>
      <c r="P48" s="12" t="str">
        <f>ชดเชย68!J48</f>
        <v>0</v>
      </c>
      <c r="Q48" s="13" t="str">
        <f>ชดเชย68!K48</f>
        <v>0</v>
      </c>
      <c r="R48" s="12">
        <f>'แก้ไข ต.ค.68 '!I48</f>
        <v>0</v>
      </c>
      <c r="S48" s="12">
        <f>'แก้ไข ต.ค.68 '!J48</f>
        <v>0</v>
      </c>
      <c r="T48" s="13">
        <f>'แก้ไข ต.ค.68 '!K48</f>
        <v>0</v>
      </c>
      <c r="U48" s="14">
        <f>(5*(ชดเชย67!K48-ชดเชย67!H48))+(6*('แก้ไข ต.ค.67'!K48-'แก้ไข ต.ค.67'!H48))+('แก้ไข เม.ย.68'!K48-'แก้ไข เม.ย.68'!H48)+(5*(ชดเชย68!K48-'แก้ไข เม.ย.68'!H48))+($V$3*('แก้ไข ต.ค.68 '!K48-'แก้ไข ต.ค.68 '!H48))</f>
        <v>0</v>
      </c>
    </row>
    <row r="49" spans="6:21" x14ac:dyDescent="0.6">
      <c r="F49" s="12">
        <f>ชดเชย67!F49</f>
        <v>0</v>
      </c>
      <c r="G49" s="12">
        <f>ชดเชย67!G49</f>
        <v>0</v>
      </c>
      <c r="H49" s="13">
        <f>ชดเชย67!K49</f>
        <v>0</v>
      </c>
      <c r="I49" s="12">
        <f>'แก้ไข ต.ค.67'!I49</f>
        <v>0</v>
      </c>
      <c r="J49" s="12">
        <f>'แก้ไข ต.ค.67'!J49</f>
        <v>0</v>
      </c>
      <c r="K49" s="13">
        <f>'แก้ไข ต.ค.67'!K49</f>
        <v>0</v>
      </c>
      <c r="L49" s="12">
        <f>'แก้ไข เม.ย.68'!I49</f>
        <v>0</v>
      </c>
      <c r="M49" s="12">
        <f>'แก้ไข เม.ย.68'!J49</f>
        <v>0</v>
      </c>
      <c r="N49" s="13">
        <f>'แก้ไข เม.ย.68'!K49</f>
        <v>0</v>
      </c>
      <c r="O49" s="12" t="str">
        <f>ชดเชย68!I49</f>
        <v>0</v>
      </c>
      <c r="P49" s="12" t="str">
        <f>ชดเชย68!J49</f>
        <v>0</v>
      </c>
      <c r="Q49" s="13" t="str">
        <f>ชดเชย68!K49</f>
        <v>0</v>
      </c>
      <c r="R49" s="12">
        <f>'แก้ไข ต.ค.68 '!I49</f>
        <v>0</v>
      </c>
      <c r="S49" s="12">
        <f>'แก้ไข ต.ค.68 '!J49</f>
        <v>0</v>
      </c>
      <c r="T49" s="13">
        <f>'แก้ไข ต.ค.68 '!K49</f>
        <v>0</v>
      </c>
      <c r="U49" s="14">
        <f>(5*(ชดเชย67!K49-ชดเชย67!H49))+(6*('แก้ไข ต.ค.67'!K49-'แก้ไข ต.ค.67'!H49))+('แก้ไข เม.ย.68'!K49-'แก้ไข เม.ย.68'!H49)+(5*(ชดเชย68!K49-'แก้ไข เม.ย.68'!H49))+($V$3*('แก้ไข ต.ค.68 '!K49-'แก้ไข ต.ค.68 '!H49))</f>
        <v>0</v>
      </c>
    </row>
    <row r="50" spans="6:21" x14ac:dyDescent="0.6">
      <c r="F50" s="12">
        <f>ชดเชย67!F50</f>
        <v>0</v>
      </c>
      <c r="G50" s="12">
        <f>ชดเชย67!G50</f>
        <v>0</v>
      </c>
      <c r="H50" s="13">
        <f>ชดเชย67!K50</f>
        <v>0</v>
      </c>
      <c r="I50" s="12">
        <f>'แก้ไข ต.ค.67'!I50</f>
        <v>0</v>
      </c>
      <c r="J50" s="12">
        <f>'แก้ไข ต.ค.67'!J50</f>
        <v>0</v>
      </c>
      <c r="K50" s="13">
        <f>'แก้ไข ต.ค.67'!K50</f>
        <v>0</v>
      </c>
      <c r="L50" s="12">
        <f>'แก้ไข เม.ย.68'!I50</f>
        <v>0</v>
      </c>
      <c r="M50" s="12">
        <f>'แก้ไข เม.ย.68'!J50</f>
        <v>0</v>
      </c>
      <c r="N50" s="13">
        <f>'แก้ไข เม.ย.68'!K50</f>
        <v>0</v>
      </c>
      <c r="O50" s="12" t="str">
        <f>ชดเชย68!I50</f>
        <v>0</v>
      </c>
      <c r="P50" s="12" t="str">
        <f>ชดเชย68!J50</f>
        <v>0</v>
      </c>
      <c r="Q50" s="13" t="str">
        <f>ชดเชย68!K50</f>
        <v>0</v>
      </c>
      <c r="R50" s="12">
        <f>'แก้ไข ต.ค.68 '!I50</f>
        <v>0</v>
      </c>
      <c r="S50" s="12">
        <f>'แก้ไข ต.ค.68 '!J50</f>
        <v>0</v>
      </c>
      <c r="T50" s="13">
        <f>'แก้ไข ต.ค.68 '!K50</f>
        <v>0</v>
      </c>
      <c r="U50" s="14">
        <f>(5*(ชดเชย67!K50-ชดเชย67!H50))+(6*('แก้ไข ต.ค.67'!K50-'แก้ไข ต.ค.67'!H50))+('แก้ไข เม.ย.68'!K50-'แก้ไข เม.ย.68'!H50)+(5*(ชดเชย68!K50-'แก้ไข เม.ย.68'!H50))+($V$3*('แก้ไข ต.ค.68 '!K50-'แก้ไข ต.ค.68 '!H50))</f>
        <v>0</v>
      </c>
    </row>
    <row r="51" spans="6:21" x14ac:dyDescent="0.6">
      <c r="F51" s="12">
        <f>ชดเชย67!F51</f>
        <v>0</v>
      </c>
      <c r="G51" s="12">
        <f>ชดเชย67!G51</f>
        <v>0</v>
      </c>
      <c r="H51" s="13">
        <f>ชดเชย67!K51</f>
        <v>0</v>
      </c>
      <c r="I51" s="12">
        <f>'แก้ไข ต.ค.67'!I51</f>
        <v>0</v>
      </c>
      <c r="J51" s="12">
        <f>'แก้ไข ต.ค.67'!J51</f>
        <v>0</v>
      </c>
      <c r="K51" s="13">
        <f>'แก้ไข ต.ค.67'!K51</f>
        <v>0</v>
      </c>
      <c r="L51" s="12">
        <f>'แก้ไข เม.ย.68'!I51</f>
        <v>0</v>
      </c>
      <c r="M51" s="12">
        <f>'แก้ไข เม.ย.68'!J51</f>
        <v>0</v>
      </c>
      <c r="N51" s="13">
        <f>'แก้ไข เม.ย.68'!K51</f>
        <v>0</v>
      </c>
      <c r="O51" s="12" t="str">
        <f>ชดเชย68!I51</f>
        <v>0</v>
      </c>
      <c r="P51" s="12" t="str">
        <f>ชดเชย68!J51</f>
        <v>0</v>
      </c>
      <c r="Q51" s="13" t="str">
        <f>ชดเชย68!K51</f>
        <v>0</v>
      </c>
      <c r="R51" s="12">
        <f>'แก้ไข ต.ค.68 '!I51</f>
        <v>0</v>
      </c>
      <c r="S51" s="12">
        <f>'แก้ไข ต.ค.68 '!J51</f>
        <v>0</v>
      </c>
      <c r="T51" s="13">
        <f>'แก้ไข ต.ค.68 '!K51</f>
        <v>0</v>
      </c>
      <c r="U51" s="14">
        <f>(5*(ชดเชย67!K51-ชดเชย67!H51))+(6*('แก้ไข ต.ค.67'!K51-'แก้ไข ต.ค.67'!H51))+('แก้ไข เม.ย.68'!K51-'แก้ไข เม.ย.68'!H51)+(5*(ชดเชย68!K51-'แก้ไข เม.ย.68'!H51))+($V$3*('แก้ไข ต.ค.68 '!K51-'แก้ไข ต.ค.68 '!H51))</f>
        <v>0</v>
      </c>
    </row>
    <row r="52" spans="6:21" x14ac:dyDescent="0.6">
      <c r="F52" s="12">
        <f>ชดเชย67!F52</f>
        <v>0</v>
      </c>
      <c r="G52" s="12">
        <f>ชดเชย67!G52</f>
        <v>0</v>
      </c>
      <c r="H52" s="13">
        <f>ชดเชย67!K52</f>
        <v>0</v>
      </c>
      <c r="I52" s="12">
        <f>'แก้ไข ต.ค.67'!I52</f>
        <v>0</v>
      </c>
      <c r="J52" s="12">
        <f>'แก้ไข ต.ค.67'!J52</f>
        <v>0</v>
      </c>
      <c r="K52" s="13">
        <f>'แก้ไข ต.ค.67'!K52</f>
        <v>0</v>
      </c>
      <c r="L52" s="12">
        <f>'แก้ไข เม.ย.68'!I52</f>
        <v>0</v>
      </c>
      <c r="M52" s="12">
        <f>'แก้ไข เม.ย.68'!J52</f>
        <v>0</v>
      </c>
      <c r="N52" s="13">
        <f>'แก้ไข เม.ย.68'!K52</f>
        <v>0</v>
      </c>
      <c r="O52" s="12" t="str">
        <f>ชดเชย68!I52</f>
        <v>0</v>
      </c>
      <c r="P52" s="12" t="str">
        <f>ชดเชย68!J52</f>
        <v>0</v>
      </c>
      <c r="Q52" s="13" t="str">
        <f>ชดเชย68!K52</f>
        <v>0</v>
      </c>
      <c r="R52" s="12">
        <f>'แก้ไข ต.ค.68 '!I52</f>
        <v>0</v>
      </c>
      <c r="S52" s="12">
        <f>'แก้ไข ต.ค.68 '!J52</f>
        <v>0</v>
      </c>
      <c r="T52" s="13">
        <f>'แก้ไข ต.ค.68 '!K52</f>
        <v>0</v>
      </c>
      <c r="U52" s="14">
        <f>(5*(ชดเชย67!K52-ชดเชย67!H52))+(6*('แก้ไข ต.ค.67'!K52-'แก้ไข ต.ค.67'!H52))+('แก้ไข เม.ย.68'!K52-'แก้ไข เม.ย.68'!H52)+(5*(ชดเชย68!K52-'แก้ไข เม.ย.68'!H52))+($V$3*('แก้ไข ต.ค.68 '!K52-'แก้ไข ต.ค.68 '!H52))</f>
        <v>0</v>
      </c>
    </row>
    <row r="53" spans="6:21" x14ac:dyDescent="0.6">
      <c r="F53" s="12">
        <f>ชดเชย67!F53</f>
        <v>0</v>
      </c>
      <c r="G53" s="12">
        <f>ชดเชย67!G53</f>
        <v>0</v>
      </c>
      <c r="H53" s="13">
        <f>ชดเชย67!K53</f>
        <v>0</v>
      </c>
      <c r="I53" s="12">
        <f>'แก้ไข ต.ค.67'!I53</f>
        <v>0</v>
      </c>
      <c r="J53" s="12">
        <f>'แก้ไข ต.ค.67'!J53</f>
        <v>0</v>
      </c>
      <c r="K53" s="13">
        <f>'แก้ไข ต.ค.67'!K53</f>
        <v>0</v>
      </c>
      <c r="L53" s="12">
        <f>'แก้ไข เม.ย.68'!I53</f>
        <v>0</v>
      </c>
      <c r="M53" s="12">
        <f>'แก้ไข เม.ย.68'!J53</f>
        <v>0</v>
      </c>
      <c r="N53" s="13">
        <f>'แก้ไข เม.ย.68'!K53</f>
        <v>0</v>
      </c>
      <c r="O53" s="12" t="str">
        <f>ชดเชย68!I53</f>
        <v>0</v>
      </c>
      <c r="P53" s="12" t="str">
        <f>ชดเชย68!J53</f>
        <v>0</v>
      </c>
      <c r="Q53" s="13" t="str">
        <f>ชดเชย68!K53</f>
        <v>0</v>
      </c>
      <c r="R53" s="12">
        <f>'แก้ไข ต.ค.68 '!I53</f>
        <v>0</v>
      </c>
      <c r="S53" s="12">
        <f>'แก้ไข ต.ค.68 '!J53</f>
        <v>0</v>
      </c>
      <c r="T53" s="13">
        <f>'แก้ไข ต.ค.68 '!K53</f>
        <v>0</v>
      </c>
      <c r="U53" s="14">
        <f>(5*(ชดเชย67!K53-ชดเชย67!H53))+(6*('แก้ไข ต.ค.67'!K53-'แก้ไข ต.ค.67'!H53))+('แก้ไข เม.ย.68'!K53-'แก้ไข เม.ย.68'!H53)+(5*(ชดเชย68!K53-'แก้ไข เม.ย.68'!H53))+($V$3*('แก้ไข ต.ค.68 '!K53-'แก้ไข ต.ค.68 '!H53))</f>
        <v>0</v>
      </c>
    </row>
    <row r="54" spans="6:21" x14ac:dyDescent="0.6">
      <c r="F54" s="12">
        <f>ชดเชย67!F54</f>
        <v>0</v>
      </c>
      <c r="G54" s="12">
        <f>ชดเชย67!G54</f>
        <v>0</v>
      </c>
      <c r="H54" s="13">
        <f>ชดเชย67!K54</f>
        <v>0</v>
      </c>
      <c r="I54" s="12">
        <f>'แก้ไข ต.ค.67'!I54</f>
        <v>0</v>
      </c>
      <c r="J54" s="12">
        <f>'แก้ไข ต.ค.67'!J54</f>
        <v>0</v>
      </c>
      <c r="K54" s="13">
        <f>'แก้ไข ต.ค.67'!K54</f>
        <v>0</v>
      </c>
      <c r="L54" s="12">
        <f>'แก้ไข เม.ย.68'!I54</f>
        <v>0</v>
      </c>
      <c r="M54" s="12">
        <f>'แก้ไข เม.ย.68'!J54</f>
        <v>0</v>
      </c>
      <c r="N54" s="13">
        <f>'แก้ไข เม.ย.68'!K54</f>
        <v>0</v>
      </c>
      <c r="O54" s="12" t="str">
        <f>ชดเชย68!I54</f>
        <v>0</v>
      </c>
      <c r="P54" s="12" t="str">
        <f>ชดเชย68!J54</f>
        <v>0</v>
      </c>
      <c r="Q54" s="13" t="str">
        <f>ชดเชย68!K54</f>
        <v>0</v>
      </c>
      <c r="R54" s="12">
        <f>'แก้ไข ต.ค.68 '!I54</f>
        <v>0</v>
      </c>
      <c r="S54" s="12">
        <f>'แก้ไข ต.ค.68 '!J54</f>
        <v>0</v>
      </c>
      <c r="T54" s="13">
        <f>'แก้ไข ต.ค.68 '!K54</f>
        <v>0</v>
      </c>
      <c r="U54" s="14">
        <f>(5*(ชดเชย67!K54-ชดเชย67!H54))+(6*('แก้ไข ต.ค.67'!K54-'แก้ไข ต.ค.67'!H54))+('แก้ไข เม.ย.68'!K54-'แก้ไข เม.ย.68'!H54)+(5*(ชดเชย68!K54-'แก้ไข เม.ย.68'!H54))+($V$3*('แก้ไข ต.ค.68 '!K54-'แก้ไข ต.ค.68 '!H54))</f>
        <v>0</v>
      </c>
    </row>
    <row r="55" spans="6:21" x14ac:dyDescent="0.6">
      <c r="F55" s="12">
        <f>ชดเชย67!F55</f>
        <v>0</v>
      </c>
      <c r="G55" s="12">
        <f>ชดเชย67!G55</f>
        <v>0</v>
      </c>
      <c r="H55" s="13">
        <f>ชดเชย67!K55</f>
        <v>0</v>
      </c>
      <c r="I55" s="12">
        <f>'แก้ไข ต.ค.67'!I55</f>
        <v>0</v>
      </c>
      <c r="J55" s="12">
        <f>'แก้ไข ต.ค.67'!J55</f>
        <v>0</v>
      </c>
      <c r="K55" s="13">
        <f>'แก้ไข ต.ค.67'!K55</f>
        <v>0</v>
      </c>
      <c r="L55" s="12">
        <f>'แก้ไข เม.ย.68'!I55</f>
        <v>0</v>
      </c>
      <c r="M55" s="12">
        <f>'แก้ไข เม.ย.68'!J55</f>
        <v>0</v>
      </c>
      <c r="N55" s="13">
        <f>'แก้ไข เม.ย.68'!K55</f>
        <v>0</v>
      </c>
      <c r="O55" s="12" t="str">
        <f>ชดเชย68!I55</f>
        <v>0</v>
      </c>
      <c r="P55" s="12" t="str">
        <f>ชดเชย68!J55</f>
        <v>0</v>
      </c>
      <c r="Q55" s="13" t="str">
        <f>ชดเชย68!K55</f>
        <v>0</v>
      </c>
      <c r="R55" s="12">
        <f>'แก้ไข ต.ค.68 '!I55</f>
        <v>0</v>
      </c>
      <c r="S55" s="12">
        <f>'แก้ไข ต.ค.68 '!J55</f>
        <v>0</v>
      </c>
      <c r="T55" s="13">
        <f>'แก้ไข ต.ค.68 '!K55</f>
        <v>0</v>
      </c>
      <c r="U55" s="14">
        <f>(5*(ชดเชย67!K55-ชดเชย67!H55))+(6*('แก้ไข ต.ค.67'!K55-'แก้ไข ต.ค.67'!H55))+('แก้ไข เม.ย.68'!K55-'แก้ไข เม.ย.68'!H55)+(5*(ชดเชย68!K55-'แก้ไข เม.ย.68'!H55))+($V$3*('แก้ไข ต.ค.68 '!K55-'แก้ไข ต.ค.68 '!H55))</f>
        <v>0</v>
      </c>
    </row>
    <row r="56" spans="6:21" x14ac:dyDescent="0.6">
      <c r="F56" s="12">
        <f>ชดเชย67!F56</f>
        <v>0</v>
      </c>
      <c r="G56" s="12">
        <f>ชดเชย67!G56</f>
        <v>0</v>
      </c>
      <c r="H56" s="13">
        <f>ชดเชย67!K56</f>
        <v>0</v>
      </c>
      <c r="I56" s="12">
        <f>'แก้ไข ต.ค.67'!I56</f>
        <v>0</v>
      </c>
      <c r="J56" s="12">
        <f>'แก้ไข ต.ค.67'!J56</f>
        <v>0</v>
      </c>
      <c r="K56" s="13">
        <f>'แก้ไข ต.ค.67'!K56</f>
        <v>0</v>
      </c>
      <c r="L56" s="12">
        <f>'แก้ไข เม.ย.68'!I56</f>
        <v>0</v>
      </c>
      <c r="M56" s="12">
        <f>'แก้ไข เม.ย.68'!J56</f>
        <v>0</v>
      </c>
      <c r="N56" s="13">
        <f>'แก้ไข เม.ย.68'!K56</f>
        <v>0</v>
      </c>
      <c r="O56" s="12" t="str">
        <f>ชดเชย68!I56</f>
        <v>0</v>
      </c>
      <c r="P56" s="12" t="str">
        <f>ชดเชย68!J56</f>
        <v>0</v>
      </c>
      <c r="Q56" s="13" t="str">
        <f>ชดเชย68!K56</f>
        <v>0</v>
      </c>
      <c r="R56" s="12">
        <f>'แก้ไข ต.ค.68 '!I56</f>
        <v>0</v>
      </c>
      <c r="S56" s="12">
        <f>'แก้ไข ต.ค.68 '!J56</f>
        <v>0</v>
      </c>
      <c r="T56" s="13">
        <f>'แก้ไข ต.ค.68 '!K56</f>
        <v>0</v>
      </c>
      <c r="U56" s="14">
        <f>(5*(ชดเชย67!K56-ชดเชย67!H56))+(6*('แก้ไข ต.ค.67'!K56-'แก้ไข ต.ค.67'!H56))+('แก้ไข เม.ย.68'!K56-'แก้ไข เม.ย.68'!H56)+(5*(ชดเชย68!K56-'แก้ไข เม.ย.68'!H56))+($V$3*('แก้ไข ต.ค.68 '!K56-'แก้ไข ต.ค.68 '!H56))</f>
        <v>0</v>
      </c>
    </row>
    <row r="57" spans="6:21" x14ac:dyDescent="0.6">
      <c r="F57" s="12">
        <f>ชดเชย67!F57</f>
        <v>0</v>
      </c>
      <c r="G57" s="12">
        <f>ชดเชย67!G57</f>
        <v>0</v>
      </c>
      <c r="H57" s="13">
        <f>ชดเชย67!K57</f>
        <v>0</v>
      </c>
      <c r="I57" s="12">
        <f>'แก้ไข ต.ค.67'!I57</f>
        <v>0</v>
      </c>
      <c r="J57" s="12">
        <f>'แก้ไข ต.ค.67'!J57</f>
        <v>0</v>
      </c>
      <c r="K57" s="13">
        <f>'แก้ไข ต.ค.67'!K57</f>
        <v>0</v>
      </c>
      <c r="L57" s="12">
        <f>'แก้ไข เม.ย.68'!I57</f>
        <v>0</v>
      </c>
      <c r="M57" s="12">
        <f>'แก้ไข เม.ย.68'!J57</f>
        <v>0</v>
      </c>
      <c r="N57" s="13">
        <f>'แก้ไข เม.ย.68'!K57</f>
        <v>0</v>
      </c>
      <c r="O57" s="12" t="str">
        <f>ชดเชย68!I57</f>
        <v>0</v>
      </c>
      <c r="P57" s="12" t="str">
        <f>ชดเชย68!J57</f>
        <v>0</v>
      </c>
      <c r="Q57" s="13" t="str">
        <f>ชดเชย68!K57</f>
        <v>0</v>
      </c>
      <c r="R57" s="12">
        <f>'แก้ไข ต.ค.68 '!I57</f>
        <v>0</v>
      </c>
      <c r="S57" s="12">
        <f>'แก้ไข ต.ค.68 '!J57</f>
        <v>0</v>
      </c>
      <c r="T57" s="13">
        <f>'แก้ไข ต.ค.68 '!K57</f>
        <v>0</v>
      </c>
      <c r="U57" s="14">
        <f>(5*(ชดเชย67!K57-ชดเชย67!H57))+(6*('แก้ไข ต.ค.67'!K57-'แก้ไข ต.ค.67'!H57))+('แก้ไข เม.ย.68'!K57-'แก้ไข เม.ย.68'!H57)+(5*(ชดเชย68!K57-'แก้ไข เม.ย.68'!H57))+($V$3*('แก้ไข ต.ค.68 '!K57-'แก้ไข ต.ค.68 '!H57))</f>
        <v>0</v>
      </c>
    </row>
    <row r="58" spans="6:21" x14ac:dyDescent="0.6">
      <c r="F58" s="12">
        <f>ชดเชย67!F58</f>
        <v>0</v>
      </c>
      <c r="G58" s="12">
        <f>ชดเชย67!G58</f>
        <v>0</v>
      </c>
      <c r="H58" s="13">
        <f>ชดเชย67!K58</f>
        <v>0</v>
      </c>
      <c r="I58" s="12">
        <f>'แก้ไข ต.ค.67'!I58</f>
        <v>0</v>
      </c>
      <c r="J58" s="12">
        <f>'แก้ไข ต.ค.67'!J58</f>
        <v>0</v>
      </c>
      <c r="K58" s="13">
        <f>'แก้ไข ต.ค.67'!K58</f>
        <v>0</v>
      </c>
      <c r="L58" s="12">
        <f>'แก้ไข เม.ย.68'!I58</f>
        <v>0</v>
      </c>
      <c r="M58" s="12">
        <f>'แก้ไข เม.ย.68'!J58</f>
        <v>0</v>
      </c>
      <c r="N58" s="13">
        <f>'แก้ไข เม.ย.68'!K58</f>
        <v>0</v>
      </c>
      <c r="O58" s="12" t="str">
        <f>ชดเชย68!I58</f>
        <v>0</v>
      </c>
      <c r="P58" s="12" t="str">
        <f>ชดเชย68!J58</f>
        <v>0</v>
      </c>
      <c r="Q58" s="13" t="str">
        <f>ชดเชย68!K58</f>
        <v>0</v>
      </c>
      <c r="R58" s="12">
        <f>'แก้ไข ต.ค.68 '!I58</f>
        <v>0</v>
      </c>
      <c r="S58" s="12">
        <f>'แก้ไข ต.ค.68 '!J58</f>
        <v>0</v>
      </c>
      <c r="T58" s="13">
        <f>'แก้ไข ต.ค.68 '!K58</f>
        <v>0</v>
      </c>
      <c r="U58" s="14">
        <f>(5*(ชดเชย67!K58-ชดเชย67!H58))+(6*('แก้ไข ต.ค.67'!K58-'แก้ไข ต.ค.67'!H58))+('แก้ไข เม.ย.68'!K58-'แก้ไข เม.ย.68'!H58)+(5*(ชดเชย68!K58-'แก้ไข เม.ย.68'!H58))+($V$3*('แก้ไข ต.ค.68 '!K58-'แก้ไข ต.ค.68 '!H58))</f>
        <v>0</v>
      </c>
    </row>
    <row r="59" spans="6:21" x14ac:dyDescent="0.6">
      <c r="F59" s="12">
        <f>ชดเชย67!F59</f>
        <v>0</v>
      </c>
      <c r="G59" s="12">
        <f>ชดเชย67!G59</f>
        <v>0</v>
      </c>
      <c r="H59" s="13">
        <f>ชดเชย67!K59</f>
        <v>0</v>
      </c>
      <c r="I59" s="12">
        <f>'แก้ไข ต.ค.67'!I59</f>
        <v>0</v>
      </c>
      <c r="J59" s="12">
        <f>'แก้ไข ต.ค.67'!J59</f>
        <v>0</v>
      </c>
      <c r="K59" s="13">
        <f>'แก้ไข ต.ค.67'!K59</f>
        <v>0</v>
      </c>
      <c r="L59" s="12">
        <f>'แก้ไข เม.ย.68'!I59</f>
        <v>0</v>
      </c>
      <c r="M59" s="12">
        <f>'แก้ไข เม.ย.68'!J59</f>
        <v>0</v>
      </c>
      <c r="N59" s="13">
        <f>'แก้ไข เม.ย.68'!K59</f>
        <v>0</v>
      </c>
      <c r="O59" s="12" t="str">
        <f>ชดเชย68!I59</f>
        <v>0</v>
      </c>
      <c r="P59" s="12" t="str">
        <f>ชดเชย68!J59</f>
        <v>0</v>
      </c>
      <c r="Q59" s="13" t="str">
        <f>ชดเชย68!K59</f>
        <v>0</v>
      </c>
      <c r="R59" s="12">
        <f>'แก้ไข ต.ค.68 '!I59</f>
        <v>0</v>
      </c>
      <c r="S59" s="12">
        <f>'แก้ไข ต.ค.68 '!J59</f>
        <v>0</v>
      </c>
      <c r="T59" s="13">
        <f>'แก้ไข ต.ค.68 '!K59</f>
        <v>0</v>
      </c>
      <c r="U59" s="14">
        <f>(5*(ชดเชย67!K59-ชดเชย67!H59))+(6*('แก้ไข ต.ค.67'!K59-'แก้ไข ต.ค.67'!H59))+('แก้ไข เม.ย.68'!K59-'แก้ไข เม.ย.68'!H59)+(5*(ชดเชย68!K59-'แก้ไข เม.ย.68'!H59))+($V$3*('แก้ไข ต.ค.68 '!K59-'แก้ไข ต.ค.68 '!H59))</f>
        <v>0</v>
      </c>
    </row>
    <row r="60" spans="6:21" x14ac:dyDescent="0.6">
      <c r="F60" s="12">
        <f>ชดเชย67!F60</f>
        <v>0</v>
      </c>
      <c r="G60" s="12">
        <f>ชดเชย67!G60</f>
        <v>0</v>
      </c>
      <c r="H60" s="13">
        <f>ชดเชย67!K60</f>
        <v>0</v>
      </c>
      <c r="I60" s="12">
        <f>'แก้ไข ต.ค.67'!I60</f>
        <v>0</v>
      </c>
      <c r="J60" s="12">
        <f>'แก้ไข ต.ค.67'!J60</f>
        <v>0</v>
      </c>
      <c r="K60" s="13">
        <f>'แก้ไข ต.ค.67'!K60</f>
        <v>0</v>
      </c>
      <c r="L60" s="12">
        <f>'แก้ไข เม.ย.68'!I60</f>
        <v>0</v>
      </c>
      <c r="M60" s="12">
        <f>'แก้ไข เม.ย.68'!J60</f>
        <v>0</v>
      </c>
      <c r="N60" s="13">
        <f>'แก้ไข เม.ย.68'!K60</f>
        <v>0</v>
      </c>
      <c r="O60" s="12" t="str">
        <f>ชดเชย68!I60</f>
        <v>0</v>
      </c>
      <c r="P60" s="12" t="str">
        <f>ชดเชย68!J60</f>
        <v>0</v>
      </c>
      <c r="Q60" s="13" t="str">
        <f>ชดเชย68!K60</f>
        <v>0</v>
      </c>
      <c r="R60" s="12">
        <f>'แก้ไข ต.ค.68 '!I60</f>
        <v>0</v>
      </c>
      <c r="S60" s="12">
        <f>'แก้ไข ต.ค.68 '!J60</f>
        <v>0</v>
      </c>
      <c r="T60" s="13">
        <f>'แก้ไข ต.ค.68 '!K60</f>
        <v>0</v>
      </c>
      <c r="U60" s="14">
        <f>(5*(ชดเชย67!K60-ชดเชย67!H60))+(6*('แก้ไข ต.ค.67'!K60-'แก้ไข ต.ค.67'!H60))+('แก้ไข เม.ย.68'!K60-'แก้ไข เม.ย.68'!H60)+(5*(ชดเชย68!K60-'แก้ไข เม.ย.68'!H60))+($V$3*('แก้ไข ต.ค.68 '!K60-'แก้ไข ต.ค.68 '!H60))</f>
        <v>0</v>
      </c>
    </row>
    <row r="61" spans="6:21" x14ac:dyDescent="0.6">
      <c r="F61" s="12">
        <f>ชดเชย67!F61</f>
        <v>0</v>
      </c>
      <c r="G61" s="12">
        <f>ชดเชย67!G61</f>
        <v>0</v>
      </c>
      <c r="H61" s="13">
        <f>ชดเชย67!K61</f>
        <v>0</v>
      </c>
      <c r="I61" s="12">
        <f>'แก้ไข ต.ค.67'!I61</f>
        <v>0</v>
      </c>
      <c r="J61" s="12">
        <f>'แก้ไข ต.ค.67'!J61</f>
        <v>0</v>
      </c>
      <c r="K61" s="13">
        <f>'แก้ไข ต.ค.67'!K61</f>
        <v>0</v>
      </c>
      <c r="L61" s="12">
        <f>'แก้ไข เม.ย.68'!I61</f>
        <v>0</v>
      </c>
      <c r="M61" s="12">
        <f>'แก้ไข เม.ย.68'!J61</f>
        <v>0</v>
      </c>
      <c r="N61" s="13">
        <f>'แก้ไข เม.ย.68'!K61</f>
        <v>0</v>
      </c>
      <c r="O61" s="12" t="str">
        <f>ชดเชย68!I61</f>
        <v>0</v>
      </c>
      <c r="P61" s="12" t="str">
        <f>ชดเชย68!J61</f>
        <v>0</v>
      </c>
      <c r="Q61" s="13" t="str">
        <f>ชดเชย68!K61</f>
        <v>0</v>
      </c>
      <c r="R61" s="12">
        <f>'แก้ไข ต.ค.68 '!I61</f>
        <v>0</v>
      </c>
      <c r="S61" s="12">
        <f>'แก้ไข ต.ค.68 '!J61</f>
        <v>0</v>
      </c>
      <c r="T61" s="13">
        <f>'แก้ไข ต.ค.68 '!K61</f>
        <v>0</v>
      </c>
      <c r="U61" s="14">
        <f>(5*(ชดเชย67!K61-ชดเชย67!H61))+(6*('แก้ไข ต.ค.67'!K61-'แก้ไข ต.ค.67'!H61))+('แก้ไข เม.ย.68'!K61-'แก้ไข เม.ย.68'!H61)+(5*(ชดเชย68!K61-'แก้ไข เม.ย.68'!H61))+($V$3*('แก้ไข ต.ค.68 '!K61-'แก้ไข ต.ค.68 '!H61))</f>
        <v>0</v>
      </c>
    </row>
    <row r="62" spans="6:21" x14ac:dyDescent="0.6">
      <c r="F62" s="12">
        <f>ชดเชย67!F62</f>
        <v>0</v>
      </c>
      <c r="G62" s="12">
        <f>ชดเชย67!G62</f>
        <v>0</v>
      </c>
      <c r="H62" s="13">
        <f>ชดเชย67!K62</f>
        <v>0</v>
      </c>
      <c r="I62" s="12">
        <f>'แก้ไข ต.ค.67'!I62</f>
        <v>0</v>
      </c>
      <c r="J62" s="12">
        <f>'แก้ไข ต.ค.67'!J62</f>
        <v>0</v>
      </c>
      <c r="K62" s="13">
        <f>'แก้ไข ต.ค.67'!K62</f>
        <v>0</v>
      </c>
      <c r="L62" s="12">
        <f>'แก้ไข เม.ย.68'!I62</f>
        <v>0</v>
      </c>
      <c r="M62" s="12">
        <f>'แก้ไข เม.ย.68'!J62</f>
        <v>0</v>
      </c>
      <c r="N62" s="13">
        <f>'แก้ไข เม.ย.68'!K62</f>
        <v>0</v>
      </c>
      <c r="O62" s="12" t="str">
        <f>ชดเชย68!I62</f>
        <v>0</v>
      </c>
      <c r="P62" s="12" t="str">
        <f>ชดเชย68!J62</f>
        <v>0</v>
      </c>
      <c r="Q62" s="13" t="str">
        <f>ชดเชย68!K62</f>
        <v>0</v>
      </c>
      <c r="R62" s="12">
        <f>'แก้ไข ต.ค.68 '!I62</f>
        <v>0</v>
      </c>
      <c r="S62" s="12">
        <f>'แก้ไข ต.ค.68 '!J62</f>
        <v>0</v>
      </c>
      <c r="T62" s="13">
        <f>'แก้ไข ต.ค.68 '!K62</f>
        <v>0</v>
      </c>
      <c r="U62" s="14">
        <f>(5*(ชดเชย67!K62-ชดเชย67!H62))+(6*('แก้ไข ต.ค.67'!K62-'แก้ไข ต.ค.67'!H62))+('แก้ไข เม.ย.68'!K62-'แก้ไข เม.ย.68'!H62)+(5*(ชดเชย68!K62-'แก้ไข เม.ย.68'!H62))+($V$3*('แก้ไข ต.ค.68 '!K62-'แก้ไข ต.ค.68 '!H62))</f>
        <v>0</v>
      </c>
    </row>
    <row r="63" spans="6:21" x14ac:dyDescent="0.6">
      <c r="F63" s="12">
        <f>ชดเชย67!F63</f>
        <v>0</v>
      </c>
      <c r="G63" s="12">
        <f>ชดเชย67!G63</f>
        <v>0</v>
      </c>
      <c r="H63" s="13">
        <f>ชดเชย67!K63</f>
        <v>0</v>
      </c>
      <c r="I63" s="12">
        <f>'แก้ไข ต.ค.67'!I63</f>
        <v>0</v>
      </c>
      <c r="J63" s="12">
        <f>'แก้ไข ต.ค.67'!J63</f>
        <v>0</v>
      </c>
      <c r="K63" s="13">
        <f>'แก้ไข ต.ค.67'!K63</f>
        <v>0</v>
      </c>
      <c r="L63" s="12">
        <f>'แก้ไข เม.ย.68'!I63</f>
        <v>0</v>
      </c>
      <c r="M63" s="12">
        <f>'แก้ไข เม.ย.68'!J63</f>
        <v>0</v>
      </c>
      <c r="N63" s="13">
        <f>'แก้ไข เม.ย.68'!K63</f>
        <v>0</v>
      </c>
      <c r="O63" s="12" t="str">
        <f>ชดเชย68!I63</f>
        <v>0</v>
      </c>
      <c r="P63" s="12" t="str">
        <f>ชดเชย68!J63</f>
        <v>0</v>
      </c>
      <c r="Q63" s="13" t="str">
        <f>ชดเชย68!K63</f>
        <v>0</v>
      </c>
      <c r="R63" s="12">
        <f>'แก้ไข ต.ค.68 '!I63</f>
        <v>0</v>
      </c>
      <c r="S63" s="12">
        <f>'แก้ไข ต.ค.68 '!J63</f>
        <v>0</v>
      </c>
      <c r="T63" s="13">
        <f>'แก้ไข ต.ค.68 '!K63</f>
        <v>0</v>
      </c>
      <c r="U63" s="14">
        <f>(5*(ชดเชย67!K63-ชดเชย67!H63))+(6*('แก้ไข ต.ค.67'!K63-'แก้ไข ต.ค.67'!H63))+('แก้ไข เม.ย.68'!K63-'แก้ไข เม.ย.68'!H63)+(5*(ชดเชย68!K63-'แก้ไข เม.ย.68'!H63))+($V$3*('แก้ไข ต.ค.68 '!K63-'แก้ไข ต.ค.68 '!H63))</f>
        <v>0</v>
      </c>
    </row>
    <row r="64" spans="6:21" x14ac:dyDescent="0.6">
      <c r="F64" s="12">
        <f>ชดเชย67!F64</f>
        <v>0</v>
      </c>
      <c r="G64" s="12">
        <f>ชดเชย67!G64</f>
        <v>0</v>
      </c>
      <c r="H64" s="13">
        <f>ชดเชย67!K64</f>
        <v>0</v>
      </c>
      <c r="I64" s="12">
        <f>'แก้ไข ต.ค.67'!I64</f>
        <v>0</v>
      </c>
      <c r="J64" s="12">
        <f>'แก้ไข ต.ค.67'!J64</f>
        <v>0</v>
      </c>
      <c r="K64" s="13">
        <f>'แก้ไข ต.ค.67'!K64</f>
        <v>0</v>
      </c>
      <c r="L64" s="12">
        <f>'แก้ไข เม.ย.68'!I64</f>
        <v>0</v>
      </c>
      <c r="M64" s="12">
        <f>'แก้ไข เม.ย.68'!J64</f>
        <v>0</v>
      </c>
      <c r="N64" s="13">
        <f>'แก้ไข เม.ย.68'!K64</f>
        <v>0</v>
      </c>
      <c r="O64" s="12" t="str">
        <f>ชดเชย68!I64</f>
        <v>0</v>
      </c>
      <c r="P64" s="12" t="str">
        <f>ชดเชย68!J64</f>
        <v>0</v>
      </c>
      <c r="Q64" s="13" t="str">
        <f>ชดเชย68!K64</f>
        <v>0</v>
      </c>
      <c r="R64" s="12">
        <f>'แก้ไข ต.ค.68 '!I64</f>
        <v>0</v>
      </c>
      <c r="S64" s="12">
        <f>'แก้ไข ต.ค.68 '!J64</f>
        <v>0</v>
      </c>
      <c r="T64" s="13">
        <f>'แก้ไข ต.ค.68 '!K64</f>
        <v>0</v>
      </c>
      <c r="U64" s="14">
        <f>(5*(ชดเชย67!K64-ชดเชย67!H64))+(6*('แก้ไข ต.ค.67'!K64-'แก้ไข ต.ค.67'!H64))+('แก้ไข เม.ย.68'!K64-'แก้ไข เม.ย.68'!H64)+(5*(ชดเชย68!K64-'แก้ไข เม.ย.68'!H64))+($V$3*('แก้ไข ต.ค.68 '!K64-'แก้ไข ต.ค.68 '!H64))</f>
        <v>0</v>
      </c>
    </row>
    <row r="65" spans="6:21" x14ac:dyDescent="0.6">
      <c r="F65" s="12">
        <f>ชดเชย67!F65</f>
        <v>0</v>
      </c>
      <c r="G65" s="12">
        <f>ชดเชย67!G65</f>
        <v>0</v>
      </c>
      <c r="H65" s="13">
        <f>ชดเชย67!K65</f>
        <v>0</v>
      </c>
      <c r="I65" s="12">
        <f>'แก้ไข ต.ค.67'!I65</f>
        <v>0</v>
      </c>
      <c r="J65" s="12">
        <f>'แก้ไข ต.ค.67'!J65</f>
        <v>0</v>
      </c>
      <c r="K65" s="13">
        <f>'แก้ไข ต.ค.67'!K65</f>
        <v>0</v>
      </c>
      <c r="L65" s="12">
        <f>'แก้ไข เม.ย.68'!I65</f>
        <v>0</v>
      </c>
      <c r="M65" s="12">
        <f>'แก้ไข เม.ย.68'!J65</f>
        <v>0</v>
      </c>
      <c r="N65" s="13">
        <f>'แก้ไข เม.ย.68'!K65</f>
        <v>0</v>
      </c>
      <c r="O65" s="12" t="str">
        <f>ชดเชย68!I65</f>
        <v>0</v>
      </c>
      <c r="P65" s="12" t="str">
        <f>ชดเชย68!J65</f>
        <v>0</v>
      </c>
      <c r="Q65" s="13" t="str">
        <f>ชดเชย68!K65</f>
        <v>0</v>
      </c>
      <c r="R65" s="12">
        <f>'แก้ไข ต.ค.68 '!I65</f>
        <v>0</v>
      </c>
      <c r="S65" s="12">
        <f>'แก้ไข ต.ค.68 '!J65</f>
        <v>0</v>
      </c>
      <c r="T65" s="13">
        <f>'แก้ไข ต.ค.68 '!K65</f>
        <v>0</v>
      </c>
      <c r="U65" s="14">
        <f>(5*(ชดเชย67!K65-ชดเชย67!H65))+(6*('แก้ไข ต.ค.67'!K65-'แก้ไข ต.ค.67'!H65))+('แก้ไข เม.ย.68'!K65-'แก้ไข เม.ย.68'!H65)+(5*(ชดเชย68!K65-'แก้ไข เม.ย.68'!H65))+($V$3*('แก้ไข ต.ค.68 '!K65-'แก้ไข ต.ค.68 '!H65))</f>
        <v>0</v>
      </c>
    </row>
    <row r="66" spans="6:21" x14ac:dyDescent="0.6">
      <c r="F66" s="12">
        <f>ชดเชย67!F66</f>
        <v>0</v>
      </c>
      <c r="G66" s="12">
        <f>ชดเชย67!G66</f>
        <v>0</v>
      </c>
      <c r="H66" s="13">
        <f>ชดเชย67!K66</f>
        <v>0</v>
      </c>
      <c r="I66" s="12">
        <f>'แก้ไข ต.ค.67'!I66</f>
        <v>0</v>
      </c>
      <c r="J66" s="12">
        <f>'แก้ไข ต.ค.67'!J66</f>
        <v>0</v>
      </c>
      <c r="K66" s="13">
        <f>'แก้ไข ต.ค.67'!K66</f>
        <v>0</v>
      </c>
      <c r="L66" s="12">
        <f>'แก้ไข เม.ย.68'!I66</f>
        <v>0</v>
      </c>
      <c r="M66" s="12">
        <f>'แก้ไข เม.ย.68'!J66</f>
        <v>0</v>
      </c>
      <c r="N66" s="13">
        <f>'แก้ไข เม.ย.68'!K66</f>
        <v>0</v>
      </c>
      <c r="O66" s="12" t="str">
        <f>ชดเชย68!I66</f>
        <v>0</v>
      </c>
      <c r="P66" s="12" t="str">
        <f>ชดเชย68!J66</f>
        <v>0</v>
      </c>
      <c r="Q66" s="13" t="str">
        <f>ชดเชย68!K66</f>
        <v>0</v>
      </c>
      <c r="R66" s="12">
        <f>'แก้ไข ต.ค.68 '!I66</f>
        <v>0</v>
      </c>
      <c r="S66" s="12">
        <f>'แก้ไข ต.ค.68 '!J66</f>
        <v>0</v>
      </c>
      <c r="T66" s="13">
        <f>'แก้ไข ต.ค.68 '!K66</f>
        <v>0</v>
      </c>
      <c r="U66" s="14">
        <f>(5*(ชดเชย67!K66-ชดเชย67!H66))+(6*('แก้ไข ต.ค.67'!K66-'แก้ไข ต.ค.67'!H66))+('แก้ไข เม.ย.68'!K66-'แก้ไข เม.ย.68'!H66)+(5*(ชดเชย68!K66-'แก้ไข เม.ย.68'!H66))+($V$3*('แก้ไข ต.ค.68 '!K66-'แก้ไข ต.ค.68 '!H66))</f>
        <v>0</v>
      </c>
    </row>
    <row r="67" spans="6:21" x14ac:dyDescent="0.6">
      <c r="F67" s="12">
        <f>ชดเชย67!F67</f>
        <v>0</v>
      </c>
      <c r="G67" s="12">
        <f>ชดเชย67!G67</f>
        <v>0</v>
      </c>
      <c r="H67" s="13">
        <f>ชดเชย67!K67</f>
        <v>0</v>
      </c>
      <c r="I67" s="12">
        <f>'แก้ไข ต.ค.67'!I67</f>
        <v>0</v>
      </c>
      <c r="J67" s="12">
        <f>'แก้ไข ต.ค.67'!J67</f>
        <v>0</v>
      </c>
      <c r="K67" s="13">
        <f>'แก้ไข ต.ค.67'!K67</f>
        <v>0</v>
      </c>
      <c r="L67" s="12">
        <f>'แก้ไข เม.ย.68'!I67</f>
        <v>0</v>
      </c>
      <c r="M67" s="12">
        <f>'แก้ไข เม.ย.68'!J67</f>
        <v>0</v>
      </c>
      <c r="N67" s="13">
        <f>'แก้ไข เม.ย.68'!K67</f>
        <v>0</v>
      </c>
      <c r="O67" s="12" t="str">
        <f>ชดเชย68!I67</f>
        <v>0</v>
      </c>
      <c r="P67" s="12" t="str">
        <f>ชดเชย68!J67</f>
        <v>0</v>
      </c>
      <c r="Q67" s="13" t="str">
        <f>ชดเชย68!K67</f>
        <v>0</v>
      </c>
      <c r="R67" s="12">
        <f>'แก้ไข ต.ค.68 '!I67</f>
        <v>0</v>
      </c>
      <c r="S67" s="12">
        <f>'แก้ไข ต.ค.68 '!J67</f>
        <v>0</v>
      </c>
      <c r="T67" s="13">
        <f>'แก้ไข ต.ค.68 '!K67</f>
        <v>0</v>
      </c>
      <c r="U67" s="14">
        <f>(5*(ชดเชย67!K67-ชดเชย67!H67))+(6*('แก้ไข ต.ค.67'!K67-'แก้ไข ต.ค.67'!H67))+('แก้ไข เม.ย.68'!K67-'แก้ไข เม.ย.68'!H67)+(5*(ชดเชย68!K67-'แก้ไข เม.ย.68'!H67))+($V$3*('แก้ไข ต.ค.68 '!K67-'แก้ไข ต.ค.68 '!H67))</f>
        <v>0</v>
      </c>
    </row>
    <row r="68" spans="6:21" x14ac:dyDescent="0.6">
      <c r="F68" s="12">
        <f>ชดเชย67!F68</f>
        <v>0</v>
      </c>
      <c r="G68" s="12">
        <f>ชดเชย67!G68</f>
        <v>0</v>
      </c>
      <c r="H68" s="13">
        <f>ชดเชย67!K68</f>
        <v>0</v>
      </c>
      <c r="I68" s="12">
        <f>'แก้ไข ต.ค.67'!I68</f>
        <v>0</v>
      </c>
      <c r="J68" s="12">
        <f>'แก้ไข ต.ค.67'!J68</f>
        <v>0</v>
      </c>
      <c r="K68" s="13">
        <f>'แก้ไข ต.ค.67'!K68</f>
        <v>0</v>
      </c>
      <c r="L68" s="12">
        <f>'แก้ไข เม.ย.68'!I68</f>
        <v>0</v>
      </c>
      <c r="M68" s="12">
        <f>'แก้ไข เม.ย.68'!J68</f>
        <v>0</v>
      </c>
      <c r="N68" s="13">
        <f>'แก้ไข เม.ย.68'!K68</f>
        <v>0</v>
      </c>
      <c r="O68" s="12" t="str">
        <f>ชดเชย68!I68</f>
        <v>0</v>
      </c>
      <c r="P68" s="12" t="str">
        <f>ชดเชย68!J68</f>
        <v>0</v>
      </c>
      <c r="Q68" s="13" t="str">
        <f>ชดเชย68!K68</f>
        <v>0</v>
      </c>
      <c r="R68" s="12">
        <f>'แก้ไข ต.ค.68 '!I68</f>
        <v>0</v>
      </c>
      <c r="S68" s="12">
        <f>'แก้ไข ต.ค.68 '!J68</f>
        <v>0</v>
      </c>
      <c r="T68" s="13">
        <f>'แก้ไข ต.ค.68 '!K68</f>
        <v>0</v>
      </c>
      <c r="U68" s="14">
        <f>(5*(ชดเชย67!K68-ชดเชย67!H68))+(6*('แก้ไข ต.ค.67'!K68-'แก้ไข ต.ค.67'!H68))+('แก้ไข เม.ย.68'!K68-'แก้ไข เม.ย.68'!H68)+(5*(ชดเชย68!K68-'แก้ไข เม.ย.68'!H68))+($V$3*('แก้ไข ต.ค.68 '!K68-'แก้ไข ต.ค.68 '!H68))</f>
        <v>0</v>
      </c>
    </row>
    <row r="69" spans="6:21" x14ac:dyDescent="0.6">
      <c r="F69" s="12">
        <f>ชดเชย67!F69</f>
        <v>0</v>
      </c>
      <c r="G69" s="12">
        <f>ชดเชย67!G69</f>
        <v>0</v>
      </c>
      <c r="H69" s="13">
        <f>ชดเชย67!K69</f>
        <v>0</v>
      </c>
      <c r="I69" s="12">
        <f>'แก้ไข ต.ค.67'!I69</f>
        <v>0</v>
      </c>
      <c r="J69" s="12">
        <f>'แก้ไข ต.ค.67'!J69</f>
        <v>0</v>
      </c>
      <c r="K69" s="13">
        <f>'แก้ไข ต.ค.67'!K69</f>
        <v>0</v>
      </c>
      <c r="L69" s="12">
        <f>'แก้ไข เม.ย.68'!I69</f>
        <v>0</v>
      </c>
      <c r="M69" s="12">
        <f>'แก้ไข เม.ย.68'!J69</f>
        <v>0</v>
      </c>
      <c r="N69" s="13">
        <f>'แก้ไข เม.ย.68'!K69</f>
        <v>0</v>
      </c>
      <c r="O69" s="12" t="str">
        <f>ชดเชย68!I69</f>
        <v>0</v>
      </c>
      <c r="P69" s="12" t="str">
        <f>ชดเชย68!J69</f>
        <v>0</v>
      </c>
      <c r="Q69" s="13" t="str">
        <f>ชดเชย68!K69</f>
        <v>0</v>
      </c>
      <c r="R69" s="12">
        <f>'แก้ไข ต.ค.68 '!I69</f>
        <v>0</v>
      </c>
      <c r="S69" s="12">
        <f>'แก้ไข ต.ค.68 '!J69</f>
        <v>0</v>
      </c>
      <c r="T69" s="13">
        <f>'แก้ไข ต.ค.68 '!K69</f>
        <v>0</v>
      </c>
      <c r="U69" s="14">
        <f>(5*(ชดเชย67!K69-ชดเชย67!H69))+(6*('แก้ไข ต.ค.67'!K69-'แก้ไข ต.ค.67'!H69))+('แก้ไข เม.ย.68'!K69-'แก้ไข เม.ย.68'!H69)+(5*(ชดเชย68!K69-'แก้ไข เม.ย.68'!H69))+($V$3*('แก้ไข ต.ค.68 '!K69-'แก้ไข ต.ค.68 '!H69))</f>
        <v>0</v>
      </c>
    </row>
    <row r="70" spans="6:21" x14ac:dyDescent="0.6">
      <c r="F70" s="12">
        <f>ชดเชย67!F70</f>
        <v>0</v>
      </c>
      <c r="G70" s="12">
        <f>ชดเชย67!G70</f>
        <v>0</v>
      </c>
      <c r="H70" s="13">
        <f>ชดเชย67!K70</f>
        <v>0</v>
      </c>
      <c r="I70" s="12">
        <f>'แก้ไข ต.ค.67'!I70</f>
        <v>0</v>
      </c>
      <c r="J70" s="12">
        <f>'แก้ไข ต.ค.67'!J70</f>
        <v>0</v>
      </c>
      <c r="K70" s="13">
        <f>'แก้ไข ต.ค.67'!K70</f>
        <v>0</v>
      </c>
      <c r="L70" s="12">
        <f>'แก้ไข เม.ย.68'!I70</f>
        <v>0</v>
      </c>
      <c r="M70" s="12">
        <f>'แก้ไข เม.ย.68'!J70</f>
        <v>0</v>
      </c>
      <c r="N70" s="13">
        <f>'แก้ไข เม.ย.68'!K70</f>
        <v>0</v>
      </c>
      <c r="O70" s="12" t="str">
        <f>ชดเชย68!I70</f>
        <v>0</v>
      </c>
      <c r="P70" s="12" t="str">
        <f>ชดเชย68!J70</f>
        <v>0</v>
      </c>
      <c r="Q70" s="13" t="str">
        <f>ชดเชย68!K70</f>
        <v>0</v>
      </c>
      <c r="R70" s="12">
        <f>'แก้ไข ต.ค.68 '!I70</f>
        <v>0</v>
      </c>
      <c r="S70" s="12">
        <f>'แก้ไข ต.ค.68 '!J70</f>
        <v>0</v>
      </c>
      <c r="T70" s="13">
        <f>'แก้ไข ต.ค.68 '!K70</f>
        <v>0</v>
      </c>
      <c r="U70" s="14">
        <f>(5*(ชดเชย67!K70-ชดเชย67!H70))+(6*('แก้ไข ต.ค.67'!K70-'แก้ไข ต.ค.67'!H70))+('แก้ไข เม.ย.68'!K70-'แก้ไข เม.ย.68'!H70)+(5*(ชดเชย68!K70-'แก้ไข เม.ย.68'!H70))+($V$3*('แก้ไข ต.ค.68 '!K70-'แก้ไข ต.ค.68 '!H70))</f>
        <v>0</v>
      </c>
    </row>
    <row r="71" spans="6:21" x14ac:dyDescent="0.6">
      <c r="F71" s="12">
        <f>ชดเชย67!F71</f>
        <v>0</v>
      </c>
      <c r="G71" s="12">
        <f>ชดเชย67!G71</f>
        <v>0</v>
      </c>
      <c r="H71" s="13">
        <f>ชดเชย67!K71</f>
        <v>0</v>
      </c>
      <c r="I71" s="12">
        <f>'แก้ไข ต.ค.67'!I71</f>
        <v>0</v>
      </c>
      <c r="J71" s="12">
        <f>'แก้ไข ต.ค.67'!J71</f>
        <v>0</v>
      </c>
      <c r="K71" s="13">
        <f>'แก้ไข ต.ค.67'!K71</f>
        <v>0</v>
      </c>
      <c r="L71" s="12">
        <f>'แก้ไข เม.ย.68'!I71</f>
        <v>0</v>
      </c>
      <c r="M71" s="12">
        <f>'แก้ไข เม.ย.68'!J71</f>
        <v>0</v>
      </c>
      <c r="N71" s="13">
        <f>'แก้ไข เม.ย.68'!K71</f>
        <v>0</v>
      </c>
      <c r="O71" s="12" t="str">
        <f>ชดเชย68!I71</f>
        <v>0</v>
      </c>
      <c r="P71" s="12" t="str">
        <f>ชดเชย68!J71</f>
        <v>0</v>
      </c>
      <c r="Q71" s="13" t="str">
        <f>ชดเชย68!K71</f>
        <v>0</v>
      </c>
      <c r="R71" s="12">
        <f>'แก้ไข ต.ค.68 '!I71</f>
        <v>0</v>
      </c>
      <c r="S71" s="12">
        <f>'แก้ไข ต.ค.68 '!J71</f>
        <v>0</v>
      </c>
      <c r="T71" s="13">
        <f>'แก้ไข ต.ค.68 '!K71</f>
        <v>0</v>
      </c>
      <c r="U71" s="14">
        <f>(5*(ชดเชย67!K71-ชดเชย67!H71))+(6*('แก้ไข ต.ค.67'!K71-'แก้ไข ต.ค.67'!H71))+('แก้ไข เม.ย.68'!K71-'แก้ไข เม.ย.68'!H71)+(5*(ชดเชย68!K71-'แก้ไข เม.ย.68'!H71))+($V$3*('แก้ไข ต.ค.68 '!K71-'แก้ไข ต.ค.68 '!H71))</f>
        <v>0</v>
      </c>
    </row>
    <row r="72" spans="6:21" x14ac:dyDescent="0.6">
      <c r="F72" s="12">
        <f>ชดเชย67!F72</f>
        <v>0</v>
      </c>
      <c r="G72" s="12">
        <f>ชดเชย67!G72</f>
        <v>0</v>
      </c>
      <c r="H72" s="13">
        <f>ชดเชย67!K72</f>
        <v>0</v>
      </c>
      <c r="I72" s="12">
        <f>'แก้ไข ต.ค.67'!I72</f>
        <v>0</v>
      </c>
      <c r="J72" s="12">
        <f>'แก้ไข ต.ค.67'!J72</f>
        <v>0</v>
      </c>
      <c r="K72" s="13">
        <f>'แก้ไข ต.ค.67'!K72</f>
        <v>0</v>
      </c>
      <c r="L72" s="12">
        <f>'แก้ไข เม.ย.68'!I72</f>
        <v>0</v>
      </c>
      <c r="M72" s="12">
        <f>'แก้ไข เม.ย.68'!J72</f>
        <v>0</v>
      </c>
      <c r="N72" s="13">
        <f>'แก้ไข เม.ย.68'!K72</f>
        <v>0</v>
      </c>
      <c r="O72" s="12" t="str">
        <f>ชดเชย68!I72</f>
        <v>0</v>
      </c>
      <c r="P72" s="12" t="str">
        <f>ชดเชย68!J72</f>
        <v>0</v>
      </c>
      <c r="Q72" s="13" t="str">
        <f>ชดเชย68!K72</f>
        <v>0</v>
      </c>
      <c r="R72" s="12">
        <f>'แก้ไข ต.ค.68 '!I72</f>
        <v>0</v>
      </c>
      <c r="S72" s="12">
        <f>'แก้ไข ต.ค.68 '!J72</f>
        <v>0</v>
      </c>
      <c r="T72" s="13">
        <f>'แก้ไข ต.ค.68 '!K72</f>
        <v>0</v>
      </c>
      <c r="U72" s="14">
        <f>(5*(ชดเชย67!K72-ชดเชย67!H72))+(6*('แก้ไข ต.ค.67'!K72-'แก้ไข ต.ค.67'!H72))+('แก้ไข เม.ย.68'!K72-'แก้ไข เม.ย.68'!H72)+(5*(ชดเชย68!K72-'แก้ไข เม.ย.68'!H72))+($V$3*('แก้ไข ต.ค.68 '!K72-'แก้ไข ต.ค.68 '!H72))</f>
        <v>0</v>
      </c>
    </row>
    <row r="73" spans="6:21" x14ac:dyDescent="0.6">
      <c r="F73" s="12">
        <f>ชดเชย67!F73</f>
        <v>0</v>
      </c>
      <c r="G73" s="12">
        <f>ชดเชย67!G73</f>
        <v>0</v>
      </c>
      <c r="H73" s="13">
        <f>ชดเชย67!K73</f>
        <v>0</v>
      </c>
      <c r="I73" s="12">
        <f>'แก้ไข ต.ค.67'!I73</f>
        <v>0</v>
      </c>
      <c r="J73" s="12">
        <f>'แก้ไข ต.ค.67'!J73</f>
        <v>0</v>
      </c>
      <c r="K73" s="13">
        <f>'แก้ไข ต.ค.67'!K73</f>
        <v>0</v>
      </c>
      <c r="L73" s="12">
        <f>'แก้ไข เม.ย.68'!I73</f>
        <v>0</v>
      </c>
      <c r="M73" s="12">
        <f>'แก้ไข เม.ย.68'!J73</f>
        <v>0</v>
      </c>
      <c r="N73" s="13">
        <f>'แก้ไข เม.ย.68'!K73</f>
        <v>0</v>
      </c>
      <c r="O73" s="12" t="str">
        <f>ชดเชย68!I73</f>
        <v>0</v>
      </c>
      <c r="P73" s="12" t="str">
        <f>ชดเชย68!J73</f>
        <v>0</v>
      </c>
      <c r="Q73" s="13" t="str">
        <f>ชดเชย68!K73</f>
        <v>0</v>
      </c>
      <c r="R73" s="12">
        <f>'แก้ไข ต.ค.68 '!I73</f>
        <v>0</v>
      </c>
      <c r="S73" s="12">
        <f>'แก้ไข ต.ค.68 '!J73</f>
        <v>0</v>
      </c>
      <c r="T73" s="13">
        <f>'แก้ไข ต.ค.68 '!K73</f>
        <v>0</v>
      </c>
      <c r="U73" s="14">
        <f>(5*(ชดเชย67!K73-ชดเชย67!H73))+(6*('แก้ไข ต.ค.67'!K73-'แก้ไข ต.ค.67'!H73))+('แก้ไข เม.ย.68'!K73-'แก้ไข เม.ย.68'!H73)+(5*(ชดเชย68!K73-'แก้ไข เม.ย.68'!H73))+($V$3*('แก้ไข ต.ค.68 '!K73-'แก้ไข ต.ค.68 '!H73))</f>
        <v>0</v>
      </c>
    </row>
    <row r="74" spans="6:21" x14ac:dyDescent="0.6">
      <c r="F74" s="12">
        <f>ชดเชย67!F74</f>
        <v>0</v>
      </c>
      <c r="G74" s="12">
        <f>ชดเชย67!G74</f>
        <v>0</v>
      </c>
      <c r="H74" s="13">
        <f>ชดเชย67!K74</f>
        <v>0</v>
      </c>
      <c r="I74" s="12">
        <f>'แก้ไข ต.ค.67'!I74</f>
        <v>0</v>
      </c>
      <c r="J74" s="12">
        <f>'แก้ไข ต.ค.67'!J74</f>
        <v>0</v>
      </c>
      <c r="K74" s="13">
        <f>'แก้ไข ต.ค.67'!K74</f>
        <v>0</v>
      </c>
      <c r="L74" s="12">
        <f>'แก้ไข เม.ย.68'!I74</f>
        <v>0</v>
      </c>
      <c r="M74" s="12">
        <f>'แก้ไข เม.ย.68'!J74</f>
        <v>0</v>
      </c>
      <c r="N74" s="13">
        <f>'แก้ไข เม.ย.68'!K74</f>
        <v>0</v>
      </c>
      <c r="O74" s="12" t="str">
        <f>ชดเชย68!I74</f>
        <v>0</v>
      </c>
      <c r="P74" s="12" t="str">
        <f>ชดเชย68!J74</f>
        <v>0</v>
      </c>
      <c r="Q74" s="13" t="str">
        <f>ชดเชย68!K74</f>
        <v>0</v>
      </c>
      <c r="R74" s="12">
        <f>'แก้ไข ต.ค.68 '!I74</f>
        <v>0</v>
      </c>
      <c r="S74" s="12">
        <f>'แก้ไข ต.ค.68 '!J74</f>
        <v>0</v>
      </c>
      <c r="T74" s="13">
        <f>'แก้ไข ต.ค.68 '!K74</f>
        <v>0</v>
      </c>
      <c r="U74" s="14">
        <f>(5*(ชดเชย67!K74-ชดเชย67!H74))+(6*('แก้ไข ต.ค.67'!K74-'แก้ไข ต.ค.67'!H74))+('แก้ไข เม.ย.68'!K74-'แก้ไข เม.ย.68'!H74)+(5*(ชดเชย68!K74-'แก้ไข เม.ย.68'!H74))+($V$3*('แก้ไข ต.ค.68 '!K74-'แก้ไข ต.ค.68 '!H74))</f>
        <v>0</v>
      </c>
    </row>
    <row r="75" spans="6:21" x14ac:dyDescent="0.6">
      <c r="F75" s="12">
        <f>ชดเชย67!F75</f>
        <v>0</v>
      </c>
      <c r="G75" s="12">
        <f>ชดเชย67!G75</f>
        <v>0</v>
      </c>
      <c r="H75" s="13">
        <f>ชดเชย67!K75</f>
        <v>0</v>
      </c>
      <c r="I75" s="12">
        <f>'แก้ไข ต.ค.67'!I75</f>
        <v>0</v>
      </c>
      <c r="J75" s="12">
        <f>'แก้ไข ต.ค.67'!J75</f>
        <v>0</v>
      </c>
      <c r="K75" s="13">
        <f>'แก้ไข ต.ค.67'!K75</f>
        <v>0</v>
      </c>
      <c r="L75" s="12">
        <f>'แก้ไข เม.ย.68'!I75</f>
        <v>0</v>
      </c>
      <c r="M75" s="12">
        <f>'แก้ไข เม.ย.68'!J75</f>
        <v>0</v>
      </c>
      <c r="N75" s="13">
        <f>'แก้ไข เม.ย.68'!K75</f>
        <v>0</v>
      </c>
      <c r="O75" s="12" t="str">
        <f>ชดเชย68!I75</f>
        <v>0</v>
      </c>
      <c r="P75" s="12" t="str">
        <f>ชดเชย68!J75</f>
        <v>0</v>
      </c>
      <c r="Q75" s="13" t="str">
        <f>ชดเชย68!K75</f>
        <v>0</v>
      </c>
      <c r="R75" s="12">
        <f>'แก้ไข ต.ค.68 '!I75</f>
        <v>0</v>
      </c>
      <c r="S75" s="12">
        <f>'แก้ไข ต.ค.68 '!J75</f>
        <v>0</v>
      </c>
      <c r="T75" s="13">
        <f>'แก้ไข ต.ค.68 '!K75</f>
        <v>0</v>
      </c>
      <c r="U75" s="14">
        <f>(5*(ชดเชย67!K75-ชดเชย67!H75))+(6*('แก้ไข ต.ค.67'!K75-'แก้ไข ต.ค.67'!H75))+('แก้ไข เม.ย.68'!K75-'แก้ไข เม.ย.68'!H75)+(5*(ชดเชย68!K75-'แก้ไข เม.ย.68'!H75))+($V$3*('แก้ไข ต.ค.68 '!K75-'แก้ไข ต.ค.68 '!H75))</f>
        <v>0</v>
      </c>
    </row>
    <row r="76" spans="6:21" x14ac:dyDescent="0.6">
      <c r="F76" s="12">
        <f>ชดเชย67!F76</f>
        <v>0</v>
      </c>
      <c r="G76" s="12">
        <f>ชดเชย67!G76</f>
        <v>0</v>
      </c>
      <c r="H76" s="13">
        <f>ชดเชย67!K76</f>
        <v>0</v>
      </c>
      <c r="I76" s="12">
        <f>'แก้ไข ต.ค.67'!I76</f>
        <v>0</v>
      </c>
      <c r="J76" s="12">
        <f>'แก้ไข ต.ค.67'!J76</f>
        <v>0</v>
      </c>
      <c r="K76" s="13">
        <f>'แก้ไข ต.ค.67'!K76</f>
        <v>0</v>
      </c>
      <c r="L76" s="12">
        <f>'แก้ไข เม.ย.68'!I76</f>
        <v>0</v>
      </c>
      <c r="M76" s="12">
        <f>'แก้ไข เม.ย.68'!J76</f>
        <v>0</v>
      </c>
      <c r="N76" s="13">
        <f>'แก้ไข เม.ย.68'!K76</f>
        <v>0</v>
      </c>
      <c r="O76" s="12" t="str">
        <f>ชดเชย68!I76</f>
        <v>0</v>
      </c>
      <c r="P76" s="12" t="str">
        <f>ชดเชย68!J76</f>
        <v>0</v>
      </c>
      <c r="Q76" s="13" t="str">
        <f>ชดเชย68!K76</f>
        <v>0</v>
      </c>
      <c r="R76" s="12">
        <f>'แก้ไข ต.ค.68 '!I76</f>
        <v>0</v>
      </c>
      <c r="S76" s="12">
        <f>'แก้ไข ต.ค.68 '!J76</f>
        <v>0</v>
      </c>
      <c r="T76" s="13">
        <f>'แก้ไข ต.ค.68 '!K76</f>
        <v>0</v>
      </c>
      <c r="U76" s="14">
        <f>(5*(ชดเชย67!K76-ชดเชย67!H76))+(6*('แก้ไข ต.ค.67'!K76-'แก้ไข ต.ค.67'!H76))+('แก้ไข เม.ย.68'!K76-'แก้ไข เม.ย.68'!H76)+(5*(ชดเชย68!K76-'แก้ไข เม.ย.68'!H76))+($V$3*('แก้ไข ต.ค.68 '!K76-'แก้ไข ต.ค.68 '!H76))</f>
        <v>0</v>
      </c>
    </row>
    <row r="77" spans="6:21" x14ac:dyDescent="0.6">
      <c r="F77" s="12">
        <f>ชดเชย67!F77</f>
        <v>0</v>
      </c>
      <c r="G77" s="12">
        <f>ชดเชย67!G77</f>
        <v>0</v>
      </c>
      <c r="H77" s="13">
        <f>ชดเชย67!K77</f>
        <v>0</v>
      </c>
      <c r="I77" s="12">
        <f>'แก้ไข ต.ค.67'!I77</f>
        <v>0</v>
      </c>
      <c r="J77" s="12">
        <f>'แก้ไข ต.ค.67'!J77</f>
        <v>0</v>
      </c>
      <c r="K77" s="13">
        <f>'แก้ไข ต.ค.67'!K77</f>
        <v>0</v>
      </c>
      <c r="L77" s="12">
        <f>'แก้ไข เม.ย.68'!I77</f>
        <v>0</v>
      </c>
      <c r="M77" s="12">
        <f>'แก้ไข เม.ย.68'!J77</f>
        <v>0</v>
      </c>
      <c r="N77" s="13">
        <f>'แก้ไข เม.ย.68'!K77</f>
        <v>0</v>
      </c>
      <c r="O77" s="12" t="str">
        <f>ชดเชย68!I77</f>
        <v>0</v>
      </c>
      <c r="P77" s="12" t="str">
        <f>ชดเชย68!J77</f>
        <v>0</v>
      </c>
      <c r="Q77" s="13" t="str">
        <f>ชดเชย68!K77</f>
        <v>0</v>
      </c>
      <c r="R77" s="12">
        <f>'แก้ไข ต.ค.68 '!I77</f>
        <v>0</v>
      </c>
      <c r="S77" s="12">
        <f>'แก้ไข ต.ค.68 '!J77</f>
        <v>0</v>
      </c>
      <c r="T77" s="13">
        <f>'แก้ไข ต.ค.68 '!K77</f>
        <v>0</v>
      </c>
      <c r="U77" s="14">
        <f>(5*(ชดเชย67!K77-ชดเชย67!H77))+(6*('แก้ไข ต.ค.67'!K77-'แก้ไข ต.ค.67'!H77))+('แก้ไข เม.ย.68'!K77-'แก้ไข เม.ย.68'!H77)+(5*(ชดเชย68!K77-'แก้ไข เม.ย.68'!H77))+($V$3*('แก้ไข ต.ค.68 '!K77-'แก้ไข ต.ค.68 '!H77))</f>
        <v>0</v>
      </c>
    </row>
    <row r="78" spans="6:21" x14ac:dyDescent="0.6">
      <c r="F78" s="12">
        <f>ชดเชย67!F78</f>
        <v>0</v>
      </c>
      <c r="G78" s="12">
        <f>ชดเชย67!G78</f>
        <v>0</v>
      </c>
      <c r="H78" s="13">
        <f>ชดเชย67!K78</f>
        <v>0</v>
      </c>
      <c r="I78" s="12">
        <f>'แก้ไข ต.ค.67'!I78</f>
        <v>0</v>
      </c>
      <c r="J78" s="12">
        <f>'แก้ไข ต.ค.67'!J78</f>
        <v>0</v>
      </c>
      <c r="K78" s="13">
        <f>'แก้ไข ต.ค.67'!K78</f>
        <v>0</v>
      </c>
      <c r="L78" s="12">
        <f>'แก้ไข เม.ย.68'!I78</f>
        <v>0</v>
      </c>
      <c r="M78" s="12">
        <f>'แก้ไข เม.ย.68'!J78</f>
        <v>0</v>
      </c>
      <c r="N78" s="13">
        <f>'แก้ไข เม.ย.68'!K78</f>
        <v>0</v>
      </c>
      <c r="O78" s="12" t="str">
        <f>ชดเชย68!I78</f>
        <v>0</v>
      </c>
      <c r="P78" s="12" t="str">
        <f>ชดเชย68!J78</f>
        <v>0</v>
      </c>
      <c r="Q78" s="13" t="str">
        <f>ชดเชย68!K78</f>
        <v>0</v>
      </c>
      <c r="R78" s="12">
        <f>'แก้ไข ต.ค.68 '!I78</f>
        <v>0</v>
      </c>
      <c r="S78" s="12">
        <f>'แก้ไข ต.ค.68 '!J78</f>
        <v>0</v>
      </c>
      <c r="T78" s="13">
        <f>'แก้ไข ต.ค.68 '!K78</f>
        <v>0</v>
      </c>
      <c r="U78" s="14">
        <f>(5*(ชดเชย67!K78-ชดเชย67!H78))+(6*('แก้ไข ต.ค.67'!K78-'แก้ไข ต.ค.67'!H78))+('แก้ไข เม.ย.68'!K78-'แก้ไข เม.ย.68'!H78)+(5*(ชดเชย68!K78-'แก้ไข เม.ย.68'!H78))+($V$3*('แก้ไข ต.ค.68 '!K78-'แก้ไข ต.ค.68 '!H78))</f>
        <v>0</v>
      </c>
    </row>
    <row r="79" spans="6:21" x14ac:dyDescent="0.6">
      <c r="F79" s="12">
        <f>ชดเชย67!F79</f>
        <v>0</v>
      </c>
      <c r="G79" s="12">
        <f>ชดเชย67!G79</f>
        <v>0</v>
      </c>
      <c r="H79" s="13">
        <f>ชดเชย67!K79</f>
        <v>0</v>
      </c>
      <c r="I79" s="12">
        <f>'แก้ไข ต.ค.67'!I79</f>
        <v>0</v>
      </c>
      <c r="J79" s="12">
        <f>'แก้ไข ต.ค.67'!J79</f>
        <v>0</v>
      </c>
      <c r="K79" s="13">
        <f>'แก้ไข ต.ค.67'!K79</f>
        <v>0</v>
      </c>
      <c r="L79" s="12">
        <f>'แก้ไข เม.ย.68'!I79</f>
        <v>0</v>
      </c>
      <c r="M79" s="12">
        <f>'แก้ไข เม.ย.68'!J79</f>
        <v>0</v>
      </c>
      <c r="N79" s="13">
        <f>'แก้ไข เม.ย.68'!K79</f>
        <v>0</v>
      </c>
      <c r="O79" s="12" t="str">
        <f>ชดเชย68!I79</f>
        <v>0</v>
      </c>
      <c r="P79" s="12" t="str">
        <f>ชดเชย68!J79</f>
        <v>0</v>
      </c>
      <c r="Q79" s="13" t="str">
        <f>ชดเชย68!K79</f>
        <v>0</v>
      </c>
      <c r="R79" s="12">
        <f>'แก้ไข ต.ค.68 '!I79</f>
        <v>0</v>
      </c>
      <c r="S79" s="12">
        <f>'แก้ไข ต.ค.68 '!J79</f>
        <v>0</v>
      </c>
      <c r="T79" s="13">
        <f>'แก้ไข ต.ค.68 '!K79</f>
        <v>0</v>
      </c>
      <c r="U79" s="14">
        <f>(5*(ชดเชย67!K79-ชดเชย67!H79))+(6*('แก้ไข ต.ค.67'!K79-'แก้ไข ต.ค.67'!H79))+('แก้ไข เม.ย.68'!K79-'แก้ไข เม.ย.68'!H79)+(5*(ชดเชย68!K79-'แก้ไข เม.ย.68'!H79))+($V$3*('แก้ไข ต.ค.68 '!K79-'แก้ไข ต.ค.68 '!H79))</f>
        <v>0</v>
      </c>
    </row>
    <row r="80" spans="6:21" x14ac:dyDescent="0.6">
      <c r="F80" s="12">
        <f>ชดเชย67!F80</f>
        <v>0</v>
      </c>
      <c r="G80" s="12">
        <f>ชดเชย67!G80</f>
        <v>0</v>
      </c>
      <c r="H80" s="13">
        <f>ชดเชย67!K80</f>
        <v>0</v>
      </c>
      <c r="I80" s="12">
        <f>'แก้ไข ต.ค.67'!I80</f>
        <v>0</v>
      </c>
      <c r="J80" s="12">
        <f>'แก้ไข ต.ค.67'!J80</f>
        <v>0</v>
      </c>
      <c r="K80" s="13">
        <f>'แก้ไข ต.ค.67'!K80</f>
        <v>0</v>
      </c>
      <c r="L80" s="12">
        <f>'แก้ไข เม.ย.68'!I80</f>
        <v>0</v>
      </c>
      <c r="M80" s="12">
        <f>'แก้ไข เม.ย.68'!J80</f>
        <v>0</v>
      </c>
      <c r="N80" s="13">
        <f>'แก้ไข เม.ย.68'!K80</f>
        <v>0</v>
      </c>
      <c r="O80" s="12" t="str">
        <f>ชดเชย68!I80</f>
        <v>0</v>
      </c>
      <c r="P80" s="12" t="str">
        <f>ชดเชย68!J80</f>
        <v>0</v>
      </c>
      <c r="Q80" s="13" t="str">
        <f>ชดเชย68!K80</f>
        <v>0</v>
      </c>
      <c r="R80" s="12">
        <f>'แก้ไข ต.ค.68 '!I80</f>
        <v>0</v>
      </c>
      <c r="S80" s="12">
        <f>'แก้ไข ต.ค.68 '!J80</f>
        <v>0</v>
      </c>
      <c r="T80" s="13">
        <f>'แก้ไข ต.ค.68 '!K80</f>
        <v>0</v>
      </c>
      <c r="U80" s="14">
        <f>(5*(ชดเชย67!K80-ชดเชย67!H80))+(6*('แก้ไข ต.ค.67'!K80-'แก้ไข ต.ค.67'!H80))+('แก้ไข เม.ย.68'!K80-'แก้ไข เม.ย.68'!H80)+(5*(ชดเชย68!K80-'แก้ไข เม.ย.68'!H80))+($V$3*('แก้ไข ต.ค.68 '!K80-'แก้ไข ต.ค.68 '!H80))</f>
        <v>0</v>
      </c>
    </row>
    <row r="81" spans="6:21" x14ac:dyDescent="0.6">
      <c r="F81" s="12">
        <f>ชดเชย67!F81</f>
        <v>0</v>
      </c>
      <c r="G81" s="12">
        <f>ชดเชย67!G81</f>
        <v>0</v>
      </c>
      <c r="H81" s="13">
        <f>ชดเชย67!K81</f>
        <v>0</v>
      </c>
      <c r="I81" s="12">
        <f>'แก้ไข ต.ค.67'!I81</f>
        <v>0</v>
      </c>
      <c r="J81" s="12">
        <f>'แก้ไข ต.ค.67'!J81</f>
        <v>0</v>
      </c>
      <c r="K81" s="13">
        <f>'แก้ไข ต.ค.67'!K81</f>
        <v>0</v>
      </c>
      <c r="L81" s="12">
        <f>'แก้ไข เม.ย.68'!I81</f>
        <v>0</v>
      </c>
      <c r="M81" s="12">
        <f>'แก้ไข เม.ย.68'!J81</f>
        <v>0</v>
      </c>
      <c r="N81" s="13">
        <f>'แก้ไข เม.ย.68'!K81</f>
        <v>0</v>
      </c>
      <c r="O81" s="12" t="str">
        <f>ชดเชย68!I81</f>
        <v>0</v>
      </c>
      <c r="P81" s="12" t="str">
        <f>ชดเชย68!J81</f>
        <v>0</v>
      </c>
      <c r="Q81" s="13" t="str">
        <f>ชดเชย68!K81</f>
        <v>0</v>
      </c>
      <c r="R81" s="12">
        <f>'แก้ไข ต.ค.68 '!I81</f>
        <v>0</v>
      </c>
      <c r="S81" s="12">
        <f>'แก้ไข ต.ค.68 '!J81</f>
        <v>0</v>
      </c>
      <c r="T81" s="13">
        <f>'แก้ไข ต.ค.68 '!K81</f>
        <v>0</v>
      </c>
      <c r="U81" s="14">
        <f>(5*(ชดเชย67!K81-ชดเชย67!H81))+(6*('แก้ไข ต.ค.67'!K81-'แก้ไข ต.ค.67'!H81))+('แก้ไข เม.ย.68'!K81-'แก้ไข เม.ย.68'!H81)+(5*(ชดเชย68!K81-'แก้ไข เม.ย.68'!H81))+($V$3*('แก้ไข ต.ค.68 '!K81-'แก้ไข ต.ค.68 '!H81))</f>
        <v>0</v>
      </c>
    </row>
    <row r="82" spans="6:21" x14ac:dyDescent="0.6">
      <c r="F82" s="12">
        <f>ชดเชย67!F82</f>
        <v>0</v>
      </c>
      <c r="G82" s="12">
        <f>ชดเชย67!G82</f>
        <v>0</v>
      </c>
      <c r="H82" s="13">
        <f>ชดเชย67!K82</f>
        <v>0</v>
      </c>
      <c r="I82" s="12">
        <f>'แก้ไข ต.ค.67'!I82</f>
        <v>0</v>
      </c>
      <c r="J82" s="12">
        <f>'แก้ไข ต.ค.67'!J82</f>
        <v>0</v>
      </c>
      <c r="K82" s="13">
        <f>'แก้ไข ต.ค.67'!K82</f>
        <v>0</v>
      </c>
      <c r="L82" s="12">
        <f>'แก้ไข เม.ย.68'!I82</f>
        <v>0</v>
      </c>
      <c r="M82" s="12">
        <f>'แก้ไข เม.ย.68'!J82</f>
        <v>0</v>
      </c>
      <c r="N82" s="13">
        <f>'แก้ไข เม.ย.68'!K82</f>
        <v>0</v>
      </c>
      <c r="O82" s="12" t="str">
        <f>ชดเชย68!I82</f>
        <v>0</v>
      </c>
      <c r="P82" s="12" t="str">
        <f>ชดเชย68!J82</f>
        <v>0</v>
      </c>
      <c r="Q82" s="13" t="str">
        <f>ชดเชย68!K82</f>
        <v>0</v>
      </c>
      <c r="R82" s="12">
        <f>'แก้ไข ต.ค.68 '!I82</f>
        <v>0</v>
      </c>
      <c r="S82" s="12">
        <f>'แก้ไข ต.ค.68 '!J82</f>
        <v>0</v>
      </c>
      <c r="T82" s="13">
        <f>'แก้ไข ต.ค.68 '!K82</f>
        <v>0</v>
      </c>
      <c r="U82" s="14">
        <f>(5*(ชดเชย67!K82-ชดเชย67!H82))+(6*('แก้ไข ต.ค.67'!K82-'แก้ไข ต.ค.67'!H82))+('แก้ไข เม.ย.68'!K82-'แก้ไข เม.ย.68'!H82)+(5*(ชดเชย68!K82-'แก้ไข เม.ย.68'!H82))+($V$3*('แก้ไข ต.ค.68 '!K82-'แก้ไข ต.ค.68 '!H82))</f>
        <v>0</v>
      </c>
    </row>
    <row r="83" spans="6:21" x14ac:dyDescent="0.6">
      <c r="F83" s="12">
        <f>ชดเชย67!F83</f>
        <v>0</v>
      </c>
      <c r="G83" s="12">
        <f>ชดเชย67!G83</f>
        <v>0</v>
      </c>
      <c r="H83" s="13">
        <f>ชดเชย67!K83</f>
        <v>0</v>
      </c>
      <c r="I83" s="12">
        <f>'แก้ไข ต.ค.67'!I83</f>
        <v>0</v>
      </c>
      <c r="J83" s="12">
        <f>'แก้ไข ต.ค.67'!J83</f>
        <v>0</v>
      </c>
      <c r="K83" s="13">
        <f>'แก้ไข ต.ค.67'!K83</f>
        <v>0</v>
      </c>
      <c r="L83" s="12">
        <f>'แก้ไข เม.ย.68'!I83</f>
        <v>0</v>
      </c>
      <c r="M83" s="12">
        <f>'แก้ไข เม.ย.68'!J83</f>
        <v>0</v>
      </c>
      <c r="N83" s="13">
        <f>'แก้ไข เม.ย.68'!K83</f>
        <v>0</v>
      </c>
      <c r="O83" s="12" t="str">
        <f>ชดเชย68!I83</f>
        <v>0</v>
      </c>
      <c r="P83" s="12" t="str">
        <f>ชดเชย68!J83</f>
        <v>0</v>
      </c>
      <c r="Q83" s="13" t="str">
        <f>ชดเชย68!K83</f>
        <v>0</v>
      </c>
      <c r="R83" s="12">
        <f>'แก้ไข ต.ค.68 '!I83</f>
        <v>0</v>
      </c>
      <c r="S83" s="12">
        <f>'แก้ไข ต.ค.68 '!J83</f>
        <v>0</v>
      </c>
      <c r="T83" s="13">
        <f>'แก้ไข ต.ค.68 '!K83</f>
        <v>0</v>
      </c>
      <c r="U83" s="14">
        <f>(5*(ชดเชย67!K83-ชดเชย67!H83))+(6*('แก้ไข ต.ค.67'!K83-'แก้ไข ต.ค.67'!H83))+('แก้ไข เม.ย.68'!K83-'แก้ไข เม.ย.68'!H83)+(5*(ชดเชย68!K83-'แก้ไข เม.ย.68'!H83))+($V$3*('แก้ไข ต.ค.68 '!K83-'แก้ไข ต.ค.68 '!H83))</f>
        <v>0</v>
      </c>
    </row>
    <row r="84" spans="6:21" x14ac:dyDescent="0.6">
      <c r="F84" s="12">
        <f>ชดเชย67!F84</f>
        <v>0</v>
      </c>
      <c r="G84" s="12">
        <f>ชดเชย67!G84</f>
        <v>0</v>
      </c>
      <c r="H84" s="13">
        <f>ชดเชย67!K84</f>
        <v>0</v>
      </c>
      <c r="I84" s="12">
        <f>'แก้ไข ต.ค.67'!I84</f>
        <v>0</v>
      </c>
      <c r="J84" s="12">
        <f>'แก้ไข ต.ค.67'!J84</f>
        <v>0</v>
      </c>
      <c r="K84" s="13">
        <f>'แก้ไข ต.ค.67'!K84</f>
        <v>0</v>
      </c>
      <c r="L84" s="12">
        <f>'แก้ไข เม.ย.68'!I84</f>
        <v>0</v>
      </c>
      <c r="M84" s="12">
        <f>'แก้ไข เม.ย.68'!J84</f>
        <v>0</v>
      </c>
      <c r="N84" s="13">
        <f>'แก้ไข เม.ย.68'!K84</f>
        <v>0</v>
      </c>
      <c r="O84" s="12" t="str">
        <f>ชดเชย68!I84</f>
        <v>0</v>
      </c>
      <c r="P84" s="12" t="str">
        <f>ชดเชย68!J84</f>
        <v>0</v>
      </c>
      <c r="Q84" s="13" t="str">
        <f>ชดเชย68!K84</f>
        <v>0</v>
      </c>
      <c r="R84" s="12">
        <f>'แก้ไข ต.ค.68 '!I84</f>
        <v>0</v>
      </c>
      <c r="S84" s="12">
        <f>'แก้ไข ต.ค.68 '!J84</f>
        <v>0</v>
      </c>
      <c r="T84" s="13">
        <f>'แก้ไข ต.ค.68 '!K84</f>
        <v>0</v>
      </c>
      <c r="U84" s="14">
        <f>(5*(ชดเชย67!K84-ชดเชย67!H84))+(6*('แก้ไข ต.ค.67'!K84-'แก้ไข ต.ค.67'!H84))+('แก้ไข เม.ย.68'!K84-'แก้ไข เม.ย.68'!H84)+(5*(ชดเชย68!K84-'แก้ไข เม.ย.68'!H84))+($V$3*('แก้ไข ต.ค.68 '!K84-'แก้ไข ต.ค.68 '!H84))</f>
        <v>0</v>
      </c>
    </row>
    <row r="85" spans="6:21" x14ac:dyDescent="0.6">
      <c r="F85" s="12">
        <f>ชดเชย67!F85</f>
        <v>0</v>
      </c>
      <c r="G85" s="12">
        <f>ชดเชย67!G85</f>
        <v>0</v>
      </c>
      <c r="H85" s="13">
        <f>ชดเชย67!K85</f>
        <v>0</v>
      </c>
      <c r="I85" s="12">
        <f>'แก้ไข ต.ค.67'!I85</f>
        <v>0</v>
      </c>
      <c r="J85" s="12">
        <f>'แก้ไข ต.ค.67'!J85</f>
        <v>0</v>
      </c>
      <c r="K85" s="13">
        <f>'แก้ไข ต.ค.67'!K85</f>
        <v>0</v>
      </c>
      <c r="L85" s="12">
        <f>'แก้ไข เม.ย.68'!I85</f>
        <v>0</v>
      </c>
      <c r="M85" s="12">
        <f>'แก้ไข เม.ย.68'!J85</f>
        <v>0</v>
      </c>
      <c r="N85" s="13">
        <f>'แก้ไข เม.ย.68'!K85</f>
        <v>0</v>
      </c>
      <c r="O85" s="12" t="str">
        <f>ชดเชย68!I85</f>
        <v>0</v>
      </c>
      <c r="P85" s="12" t="str">
        <f>ชดเชย68!J85</f>
        <v>0</v>
      </c>
      <c r="Q85" s="13" t="str">
        <f>ชดเชย68!K85</f>
        <v>0</v>
      </c>
      <c r="R85" s="12">
        <f>'แก้ไข ต.ค.68 '!I85</f>
        <v>0</v>
      </c>
      <c r="S85" s="12">
        <f>'แก้ไข ต.ค.68 '!J85</f>
        <v>0</v>
      </c>
      <c r="T85" s="13">
        <f>'แก้ไข ต.ค.68 '!K85</f>
        <v>0</v>
      </c>
      <c r="U85" s="14">
        <f>(5*(ชดเชย67!K85-ชดเชย67!H85))+(6*('แก้ไข ต.ค.67'!K85-'แก้ไข ต.ค.67'!H85))+('แก้ไข เม.ย.68'!K85-'แก้ไข เม.ย.68'!H85)+(5*(ชดเชย68!K85-'แก้ไข เม.ย.68'!H85))+($V$3*('แก้ไข ต.ค.68 '!K85-'แก้ไข ต.ค.68 '!H85))</f>
        <v>0</v>
      </c>
    </row>
    <row r="86" spans="6:21" x14ac:dyDescent="0.6">
      <c r="F86" s="12">
        <f>ชดเชย67!F86</f>
        <v>0</v>
      </c>
      <c r="G86" s="12">
        <f>ชดเชย67!G86</f>
        <v>0</v>
      </c>
      <c r="H86" s="13">
        <f>ชดเชย67!K86</f>
        <v>0</v>
      </c>
      <c r="I86" s="12">
        <f>'แก้ไข ต.ค.67'!I86</f>
        <v>0</v>
      </c>
      <c r="J86" s="12">
        <f>'แก้ไข ต.ค.67'!J86</f>
        <v>0</v>
      </c>
      <c r="K86" s="13">
        <f>'แก้ไข ต.ค.67'!K86</f>
        <v>0</v>
      </c>
      <c r="L86" s="12">
        <f>'แก้ไข เม.ย.68'!I86</f>
        <v>0</v>
      </c>
      <c r="M86" s="12">
        <f>'แก้ไข เม.ย.68'!J86</f>
        <v>0</v>
      </c>
      <c r="N86" s="13">
        <f>'แก้ไข เม.ย.68'!K86</f>
        <v>0</v>
      </c>
      <c r="O86" s="12" t="str">
        <f>ชดเชย68!I86</f>
        <v>0</v>
      </c>
      <c r="P86" s="12" t="str">
        <f>ชดเชย68!J86</f>
        <v>0</v>
      </c>
      <c r="Q86" s="13" t="str">
        <f>ชดเชย68!K86</f>
        <v>0</v>
      </c>
      <c r="R86" s="12">
        <f>'แก้ไข ต.ค.68 '!I86</f>
        <v>0</v>
      </c>
      <c r="S86" s="12">
        <f>'แก้ไข ต.ค.68 '!J86</f>
        <v>0</v>
      </c>
      <c r="T86" s="13">
        <f>'แก้ไข ต.ค.68 '!K86</f>
        <v>0</v>
      </c>
      <c r="U86" s="14">
        <f>(5*(ชดเชย67!K86-ชดเชย67!H86))+(6*('แก้ไข ต.ค.67'!K86-'แก้ไข ต.ค.67'!H86))+('แก้ไข เม.ย.68'!K86-'แก้ไข เม.ย.68'!H86)+(5*(ชดเชย68!K86-'แก้ไข เม.ย.68'!H86))+($V$3*('แก้ไข ต.ค.68 '!K86-'แก้ไข ต.ค.68 '!H86))</f>
        <v>0</v>
      </c>
    </row>
    <row r="87" spans="6:21" x14ac:dyDescent="0.6">
      <c r="F87" s="12">
        <f>ชดเชย67!F87</f>
        <v>0</v>
      </c>
      <c r="G87" s="12">
        <f>ชดเชย67!G87</f>
        <v>0</v>
      </c>
      <c r="H87" s="13">
        <f>ชดเชย67!K87</f>
        <v>0</v>
      </c>
      <c r="I87" s="12">
        <f>'แก้ไข ต.ค.67'!I87</f>
        <v>0</v>
      </c>
      <c r="J87" s="12">
        <f>'แก้ไข ต.ค.67'!J87</f>
        <v>0</v>
      </c>
      <c r="K87" s="13">
        <f>'แก้ไข ต.ค.67'!K87</f>
        <v>0</v>
      </c>
      <c r="L87" s="12">
        <f>'แก้ไข เม.ย.68'!I87</f>
        <v>0</v>
      </c>
      <c r="M87" s="12">
        <f>'แก้ไข เม.ย.68'!J87</f>
        <v>0</v>
      </c>
      <c r="N87" s="13">
        <f>'แก้ไข เม.ย.68'!K87</f>
        <v>0</v>
      </c>
      <c r="O87" s="12" t="str">
        <f>ชดเชย68!I87</f>
        <v>0</v>
      </c>
      <c r="P87" s="12" t="str">
        <f>ชดเชย68!J87</f>
        <v>0</v>
      </c>
      <c r="Q87" s="13" t="str">
        <f>ชดเชย68!K87</f>
        <v>0</v>
      </c>
      <c r="R87" s="12">
        <f>'แก้ไข ต.ค.68 '!I87</f>
        <v>0</v>
      </c>
      <c r="S87" s="12">
        <f>'แก้ไข ต.ค.68 '!J87</f>
        <v>0</v>
      </c>
      <c r="T87" s="13">
        <f>'แก้ไข ต.ค.68 '!K87</f>
        <v>0</v>
      </c>
      <c r="U87" s="14">
        <f>(5*(ชดเชย67!K87-ชดเชย67!H87))+(6*('แก้ไข ต.ค.67'!K87-'แก้ไข ต.ค.67'!H87))+('แก้ไข เม.ย.68'!K87-'แก้ไข เม.ย.68'!H87)+(5*(ชดเชย68!K87-'แก้ไข เม.ย.68'!H87))+($V$3*('แก้ไข ต.ค.68 '!K87-'แก้ไข ต.ค.68 '!H87))</f>
        <v>0</v>
      </c>
    </row>
    <row r="88" spans="6:21" x14ac:dyDescent="0.6">
      <c r="F88" s="12">
        <f>ชดเชย67!F88</f>
        <v>0</v>
      </c>
      <c r="G88" s="12">
        <f>ชดเชย67!G88</f>
        <v>0</v>
      </c>
      <c r="H88" s="13">
        <f>ชดเชย67!K88</f>
        <v>0</v>
      </c>
      <c r="I88" s="12">
        <f>'แก้ไข ต.ค.67'!I88</f>
        <v>0</v>
      </c>
      <c r="J88" s="12">
        <f>'แก้ไข ต.ค.67'!J88</f>
        <v>0</v>
      </c>
      <c r="K88" s="13">
        <f>'แก้ไข ต.ค.67'!K88</f>
        <v>0</v>
      </c>
      <c r="L88" s="12">
        <f>'แก้ไข เม.ย.68'!I88</f>
        <v>0</v>
      </c>
      <c r="M88" s="12">
        <f>'แก้ไข เม.ย.68'!J88</f>
        <v>0</v>
      </c>
      <c r="N88" s="13">
        <f>'แก้ไข เม.ย.68'!K88</f>
        <v>0</v>
      </c>
      <c r="O88" s="12" t="str">
        <f>ชดเชย68!I88</f>
        <v>0</v>
      </c>
      <c r="P88" s="12" t="str">
        <f>ชดเชย68!J88</f>
        <v>0</v>
      </c>
      <c r="Q88" s="13" t="str">
        <f>ชดเชย68!K88</f>
        <v>0</v>
      </c>
      <c r="R88" s="12">
        <f>'แก้ไข ต.ค.68 '!I88</f>
        <v>0</v>
      </c>
      <c r="S88" s="12">
        <f>'แก้ไข ต.ค.68 '!J88</f>
        <v>0</v>
      </c>
      <c r="T88" s="13">
        <f>'แก้ไข ต.ค.68 '!K88</f>
        <v>0</v>
      </c>
      <c r="U88" s="14">
        <f>(5*(ชดเชย67!K88-ชดเชย67!H88))+(6*('แก้ไข ต.ค.67'!K88-'แก้ไข ต.ค.67'!H88))+('แก้ไข เม.ย.68'!K88-'แก้ไข เม.ย.68'!H88)+(5*(ชดเชย68!K88-'แก้ไข เม.ย.68'!H88))+($V$3*('แก้ไข ต.ค.68 '!K88-'แก้ไข ต.ค.68 '!H88))</f>
        <v>0</v>
      </c>
    </row>
    <row r="89" spans="6:21" x14ac:dyDescent="0.6">
      <c r="F89" s="12">
        <f>ชดเชย67!F89</f>
        <v>0</v>
      </c>
      <c r="G89" s="12">
        <f>ชดเชย67!G89</f>
        <v>0</v>
      </c>
      <c r="H89" s="13">
        <f>ชดเชย67!K89</f>
        <v>0</v>
      </c>
      <c r="I89" s="12">
        <f>'แก้ไข ต.ค.67'!I89</f>
        <v>0</v>
      </c>
      <c r="J89" s="12">
        <f>'แก้ไข ต.ค.67'!J89</f>
        <v>0</v>
      </c>
      <c r="K89" s="13">
        <f>'แก้ไข ต.ค.67'!K89</f>
        <v>0</v>
      </c>
      <c r="L89" s="12">
        <f>'แก้ไข เม.ย.68'!I89</f>
        <v>0</v>
      </c>
      <c r="M89" s="12">
        <f>'แก้ไข เม.ย.68'!J89</f>
        <v>0</v>
      </c>
      <c r="N89" s="13">
        <f>'แก้ไข เม.ย.68'!K89</f>
        <v>0</v>
      </c>
      <c r="O89" s="12" t="str">
        <f>ชดเชย68!I89</f>
        <v>0</v>
      </c>
      <c r="P89" s="12" t="str">
        <f>ชดเชย68!J89</f>
        <v>0</v>
      </c>
      <c r="Q89" s="13" t="str">
        <f>ชดเชย68!K89</f>
        <v>0</v>
      </c>
      <c r="R89" s="12">
        <f>'แก้ไข ต.ค.68 '!I89</f>
        <v>0</v>
      </c>
      <c r="S89" s="12">
        <f>'แก้ไข ต.ค.68 '!J89</f>
        <v>0</v>
      </c>
      <c r="T89" s="13">
        <f>'แก้ไข ต.ค.68 '!K89</f>
        <v>0</v>
      </c>
      <c r="U89" s="14">
        <f>(5*(ชดเชย67!K89-ชดเชย67!H89))+(6*('แก้ไข ต.ค.67'!K89-'แก้ไข ต.ค.67'!H89))+('แก้ไข เม.ย.68'!K89-'แก้ไข เม.ย.68'!H89)+(5*(ชดเชย68!K89-'แก้ไข เม.ย.68'!H89))+($V$3*('แก้ไข ต.ค.68 '!K89-'แก้ไข ต.ค.68 '!H89))</f>
        <v>0</v>
      </c>
    </row>
    <row r="90" spans="6:21" x14ac:dyDescent="0.6">
      <c r="F90" s="12">
        <f>ชดเชย67!F90</f>
        <v>0</v>
      </c>
      <c r="G90" s="12">
        <f>ชดเชย67!G90</f>
        <v>0</v>
      </c>
      <c r="H90" s="13">
        <f>ชดเชย67!K90</f>
        <v>0</v>
      </c>
      <c r="I90" s="12">
        <f>'แก้ไข ต.ค.67'!I90</f>
        <v>0</v>
      </c>
      <c r="J90" s="12">
        <f>'แก้ไข ต.ค.67'!J90</f>
        <v>0</v>
      </c>
      <c r="K90" s="13">
        <f>'แก้ไข ต.ค.67'!K90</f>
        <v>0</v>
      </c>
      <c r="L90" s="12">
        <f>'แก้ไข เม.ย.68'!I90</f>
        <v>0</v>
      </c>
      <c r="M90" s="12">
        <f>'แก้ไข เม.ย.68'!J90</f>
        <v>0</v>
      </c>
      <c r="N90" s="13">
        <f>'แก้ไข เม.ย.68'!K90</f>
        <v>0</v>
      </c>
      <c r="O90" s="12" t="str">
        <f>ชดเชย68!I90</f>
        <v>0</v>
      </c>
      <c r="P90" s="12" t="str">
        <f>ชดเชย68!J90</f>
        <v>0</v>
      </c>
      <c r="Q90" s="13" t="str">
        <f>ชดเชย68!K90</f>
        <v>0</v>
      </c>
      <c r="R90" s="12">
        <f>'แก้ไข ต.ค.68 '!I90</f>
        <v>0</v>
      </c>
      <c r="S90" s="12">
        <f>'แก้ไข ต.ค.68 '!J90</f>
        <v>0</v>
      </c>
      <c r="T90" s="13">
        <f>'แก้ไข ต.ค.68 '!K90</f>
        <v>0</v>
      </c>
      <c r="U90" s="14">
        <f>(5*(ชดเชย67!K90-ชดเชย67!H90))+(6*('แก้ไข ต.ค.67'!K90-'แก้ไข ต.ค.67'!H90))+('แก้ไข เม.ย.68'!K90-'แก้ไข เม.ย.68'!H90)+(5*(ชดเชย68!K90-'แก้ไข เม.ย.68'!H90))+($V$3*('แก้ไข ต.ค.68 '!K90-'แก้ไข ต.ค.68 '!H90))</f>
        <v>0</v>
      </c>
    </row>
    <row r="91" spans="6:21" x14ac:dyDescent="0.6">
      <c r="F91" s="12">
        <f>ชดเชย67!F91</f>
        <v>0</v>
      </c>
      <c r="G91" s="12">
        <f>ชดเชย67!G91</f>
        <v>0</v>
      </c>
      <c r="H91" s="13">
        <f>ชดเชย67!K91</f>
        <v>0</v>
      </c>
      <c r="I91" s="12">
        <f>'แก้ไข ต.ค.67'!I91</f>
        <v>0</v>
      </c>
      <c r="J91" s="12">
        <f>'แก้ไข ต.ค.67'!J91</f>
        <v>0</v>
      </c>
      <c r="K91" s="13">
        <f>'แก้ไข ต.ค.67'!K91</f>
        <v>0</v>
      </c>
      <c r="L91" s="12">
        <f>'แก้ไข เม.ย.68'!I91</f>
        <v>0</v>
      </c>
      <c r="M91" s="12">
        <f>'แก้ไข เม.ย.68'!J91</f>
        <v>0</v>
      </c>
      <c r="N91" s="13">
        <f>'แก้ไข เม.ย.68'!K91</f>
        <v>0</v>
      </c>
      <c r="O91" s="12" t="str">
        <f>ชดเชย68!I91</f>
        <v>0</v>
      </c>
      <c r="P91" s="12" t="str">
        <f>ชดเชย68!J91</f>
        <v>0</v>
      </c>
      <c r="Q91" s="13" t="str">
        <f>ชดเชย68!K91</f>
        <v>0</v>
      </c>
      <c r="R91" s="12">
        <f>'แก้ไข ต.ค.68 '!I91</f>
        <v>0</v>
      </c>
      <c r="S91" s="12">
        <f>'แก้ไข ต.ค.68 '!J91</f>
        <v>0</v>
      </c>
      <c r="T91" s="13">
        <f>'แก้ไข ต.ค.68 '!K91</f>
        <v>0</v>
      </c>
      <c r="U91" s="14">
        <f>(5*(ชดเชย67!K91-ชดเชย67!H91))+(6*('แก้ไข ต.ค.67'!K91-'แก้ไข ต.ค.67'!H91))+('แก้ไข เม.ย.68'!K91-'แก้ไข เม.ย.68'!H91)+(5*(ชดเชย68!K91-'แก้ไข เม.ย.68'!H91))+($V$3*('แก้ไข ต.ค.68 '!K91-'แก้ไข ต.ค.68 '!H91))</f>
        <v>0</v>
      </c>
    </row>
    <row r="92" spans="6:21" x14ac:dyDescent="0.6">
      <c r="F92" s="12">
        <f>ชดเชย67!F92</f>
        <v>0</v>
      </c>
      <c r="G92" s="12">
        <f>ชดเชย67!G92</f>
        <v>0</v>
      </c>
      <c r="H92" s="13">
        <f>ชดเชย67!K92</f>
        <v>0</v>
      </c>
      <c r="I92" s="12">
        <f>'แก้ไข ต.ค.67'!I92</f>
        <v>0</v>
      </c>
      <c r="J92" s="12">
        <f>'แก้ไข ต.ค.67'!J92</f>
        <v>0</v>
      </c>
      <c r="K92" s="13">
        <f>'แก้ไข ต.ค.67'!K92</f>
        <v>0</v>
      </c>
      <c r="L92" s="12">
        <f>'แก้ไข เม.ย.68'!I92</f>
        <v>0</v>
      </c>
      <c r="M92" s="12">
        <f>'แก้ไข เม.ย.68'!J92</f>
        <v>0</v>
      </c>
      <c r="N92" s="13">
        <f>'แก้ไข เม.ย.68'!K92</f>
        <v>0</v>
      </c>
      <c r="O92" s="12" t="str">
        <f>ชดเชย68!I92</f>
        <v>0</v>
      </c>
      <c r="P92" s="12" t="str">
        <f>ชดเชย68!J92</f>
        <v>0</v>
      </c>
      <c r="Q92" s="13" t="str">
        <f>ชดเชย68!K92</f>
        <v>0</v>
      </c>
      <c r="R92" s="12">
        <f>'แก้ไข ต.ค.68 '!I92</f>
        <v>0</v>
      </c>
      <c r="S92" s="12">
        <f>'แก้ไข ต.ค.68 '!J92</f>
        <v>0</v>
      </c>
      <c r="T92" s="13">
        <f>'แก้ไข ต.ค.68 '!K92</f>
        <v>0</v>
      </c>
      <c r="U92" s="14">
        <f>(5*(ชดเชย67!K92-ชดเชย67!H92))+(6*('แก้ไข ต.ค.67'!K92-'แก้ไข ต.ค.67'!H92))+('แก้ไข เม.ย.68'!K92-'แก้ไข เม.ย.68'!H92)+(5*(ชดเชย68!K92-'แก้ไข เม.ย.68'!H92))+($V$3*('แก้ไข ต.ค.68 '!K92-'แก้ไข ต.ค.68 '!H92))</f>
        <v>0</v>
      </c>
    </row>
    <row r="93" spans="6:21" x14ac:dyDescent="0.6">
      <c r="F93" s="12">
        <f>ชดเชย67!F93</f>
        <v>0</v>
      </c>
      <c r="G93" s="12">
        <f>ชดเชย67!G93</f>
        <v>0</v>
      </c>
      <c r="H93" s="13">
        <f>ชดเชย67!K93</f>
        <v>0</v>
      </c>
      <c r="I93" s="12">
        <f>'แก้ไข ต.ค.67'!I93</f>
        <v>0</v>
      </c>
      <c r="J93" s="12">
        <f>'แก้ไข ต.ค.67'!J93</f>
        <v>0</v>
      </c>
      <c r="K93" s="13">
        <f>'แก้ไข ต.ค.67'!K93</f>
        <v>0</v>
      </c>
      <c r="L93" s="12">
        <f>'แก้ไข เม.ย.68'!I93</f>
        <v>0</v>
      </c>
      <c r="M93" s="12">
        <f>'แก้ไข เม.ย.68'!J93</f>
        <v>0</v>
      </c>
      <c r="N93" s="13">
        <f>'แก้ไข เม.ย.68'!K93</f>
        <v>0</v>
      </c>
      <c r="O93" s="12" t="str">
        <f>ชดเชย68!I93</f>
        <v>0</v>
      </c>
      <c r="P93" s="12" t="str">
        <f>ชดเชย68!J93</f>
        <v>0</v>
      </c>
      <c r="Q93" s="13" t="str">
        <f>ชดเชย68!K93</f>
        <v>0</v>
      </c>
      <c r="R93" s="12">
        <f>'แก้ไข ต.ค.68 '!I93</f>
        <v>0</v>
      </c>
      <c r="S93" s="12">
        <f>'แก้ไข ต.ค.68 '!J93</f>
        <v>0</v>
      </c>
      <c r="T93" s="13">
        <f>'แก้ไข ต.ค.68 '!K93</f>
        <v>0</v>
      </c>
      <c r="U93" s="14">
        <f>(5*(ชดเชย67!K93-ชดเชย67!H93))+(6*('แก้ไข ต.ค.67'!K93-'แก้ไข ต.ค.67'!H93))+('แก้ไข เม.ย.68'!K93-'แก้ไข เม.ย.68'!H93)+(5*(ชดเชย68!K93-'แก้ไข เม.ย.68'!H93))+($V$3*('แก้ไข ต.ค.68 '!K93-'แก้ไข ต.ค.68 '!H93))</f>
        <v>0</v>
      </c>
    </row>
    <row r="94" spans="6:21" x14ac:dyDescent="0.6">
      <c r="F94" s="12">
        <f>ชดเชย67!F94</f>
        <v>0</v>
      </c>
      <c r="G94" s="12">
        <f>ชดเชย67!G94</f>
        <v>0</v>
      </c>
      <c r="H94" s="13">
        <f>ชดเชย67!K94</f>
        <v>0</v>
      </c>
      <c r="I94" s="12">
        <f>'แก้ไข ต.ค.67'!I94</f>
        <v>0</v>
      </c>
      <c r="J94" s="12">
        <f>'แก้ไข ต.ค.67'!J94</f>
        <v>0</v>
      </c>
      <c r="K94" s="13">
        <f>'แก้ไข ต.ค.67'!K94</f>
        <v>0</v>
      </c>
      <c r="L94" s="12">
        <f>'แก้ไข เม.ย.68'!I94</f>
        <v>0</v>
      </c>
      <c r="M94" s="12">
        <f>'แก้ไข เม.ย.68'!J94</f>
        <v>0</v>
      </c>
      <c r="N94" s="13">
        <f>'แก้ไข เม.ย.68'!K94</f>
        <v>0</v>
      </c>
      <c r="O94" s="12" t="str">
        <f>ชดเชย68!I94</f>
        <v>0</v>
      </c>
      <c r="P94" s="12" t="str">
        <f>ชดเชย68!J94</f>
        <v>0</v>
      </c>
      <c r="Q94" s="13" t="str">
        <f>ชดเชย68!K94</f>
        <v>0</v>
      </c>
      <c r="R94" s="12">
        <f>'แก้ไข ต.ค.68 '!I94</f>
        <v>0</v>
      </c>
      <c r="S94" s="12">
        <f>'แก้ไข ต.ค.68 '!J94</f>
        <v>0</v>
      </c>
      <c r="T94" s="13">
        <f>'แก้ไข ต.ค.68 '!K94</f>
        <v>0</v>
      </c>
      <c r="U94" s="14">
        <f>(5*(ชดเชย67!K94-ชดเชย67!H94))+(6*('แก้ไข ต.ค.67'!K94-'แก้ไข ต.ค.67'!H94))+('แก้ไข เม.ย.68'!K94-'แก้ไข เม.ย.68'!H94)+(5*(ชดเชย68!K94-'แก้ไข เม.ย.68'!H94))+($V$3*('แก้ไข ต.ค.68 '!K94-'แก้ไข ต.ค.68 '!H94))</f>
        <v>0</v>
      </c>
    </row>
    <row r="95" spans="6:21" x14ac:dyDescent="0.6">
      <c r="F95" s="12">
        <f>ชดเชย67!F95</f>
        <v>0</v>
      </c>
      <c r="G95" s="12">
        <f>ชดเชย67!G95</f>
        <v>0</v>
      </c>
      <c r="H95" s="13">
        <f>ชดเชย67!K95</f>
        <v>0</v>
      </c>
      <c r="I95" s="12">
        <f>'แก้ไข ต.ค.67'!I95</f>
        <v>0</v>
      </c>
      <c r="J95" s="12">
        <f>'แก้ไข ต.ค.67'!J95</f>
        <v>0</v>
      </c>
      <c r="K95" s="13">
        <f>'แก้ไข ต.ค.67'!K95</f>
        <v>0</v>
      </c>
      <c r="L95" s="12">
        <f>'แก้ไข เม.ย.68'!I95</f>
        <v>0</v>
      </c>
      <c r="M95" s="12">
        <f>'แก้ไข เม.ย.68'!J95</f>
        <v>0</v>
      </c>
      <c r="N95" s="13">
        <f>'แก้ไข เม.ย.68'!K95</f>
        <v>0</v>
      </c>
      <c r="O95" s="12" t="str">
        <f>ชดเชย68!I95</f>
        <v>0</v>
      </c>
      <c r="P95" s="12" t="str">
        <f>ชดเชย68!J95</f>
        <v>0</v>
      </c>
      <c r="Q95" s="13" t="str">
        <f>ชดเชย68!K95</f>
        <v>0</v>
      </c>
      <c r="R95" s="12">
        <f>'แก้ไข ต.ค.68 '!I95</f>
        <v>0</v>
      </c>
      <c r="S95" s="12">
        <f>'แก้ไข ต.ค.68 '!J95</f>
        <v>0</v>
      </c>
      <c r="T95" s="13">
        <f>'แก้ไข ต.ค.68 '!K95</f>
        <v>0</v>
      </c>
      <c r="U95" s="14">
        <f>(5*(ชดเชย67!K95-ชดเชย67!H95))+(6*('แก้ไข ต.ค.67'!K95-'แก้ไข ต.ค.67'!H95))+('แก้ไข เม.ย.68'!K95-'แก้ไข เม.ย.68'!H95)+(5*(ชดเชย68!K95-'แก้ไข เม.ย.68'!H95))+($V$3*('แก้ไข ต.ค.68 '!K95-'แก้ไข ต.ค.68 '!H95))</f>
        <v>0</v>
      </c>
    </row>
    <row r="96" spans="6:21" x14ac:dyDescent="0.6">
      <c r="F96" s="12">
        <f>ชดเชย67!F96</f>
        <v>0</v>
      </c>
      <c r="G96" s="12">
        <f>ชดเชย67!G96</f>
        <v>0</v>
      </c>
      <c r="H96" s="13">
        <f>ชดเชย67!K96</f>
        <v>0</v>
      </c>
      <c r="I96" s="12">
        <f>'แก้ไข ต.ค.67'!I96</f>
        <v>0</v>
      </c>
      <c r="J96" s="12">
        <f>'แก้ไข ต.ค.67'!J96</f>
        <v>0</v>
      </c>
      <c r="K96" s="13">
        <f>'แก้ไข ต.ค.67'!K96</f>
        <v>0</v>
      </c>
      <c r="L96" s="12">
        <f>'แก้ไข เม.ย.68'!I96</f>
        <v>0</v>
      </c>
      <c r="M96" s="12">
        <f>'แก้ไข เม.ย.68'!J96</f>
        <v>0</v>
      </c>
      <c r="N96" s="13">
        <f>'แก้ไข เม.ย.68'!K96</f>
        <v>0</v>
      </c>
      <c r="O96" s="12" t="str">
        <f>ชดเชย68!I96</f>
        <v>0</v>
      </c>
      <c r="P96" s="12" t="str">
        <f>ชดเชย68!J96</f>
        <v>0</v>
      </c>
      <c r="Q96" s="13" t="str">
        <f>ชดเชย68!K96</f>
        <v>0</v>
      </c>
      <c r="R96" s="12">
        <f>'แก้ไข ต.ค.68 '!I96</f>
        <v>0</v>
      </c>
      <c r="S96" s="12">
        <f>'แก้ไข ต.ค.68 '!J96</f>
        <v>0</v>
      </c>
      <c r="T96" s="13">
        <f>'แก้ไข ต.ค.68 '!K96</f>
        <v>0</v>
      </c>
      <c r="U96" s="14">
        <f>(5*(ชดเชย67!K96-ชดเชย67!H96))+(6*('แก้ไข ต.ค.67'!K96-'แก้ไข ต.ค.67'!H96))+('แก้ไข เม.ย.68'!K96-'แก้ไข เม.ย.68'!H96)+(5*(ชดเชย68!K96-'แก้ไข เม.ย.68'!H96))+($V$3*('แก้ไข ต.ค.68 '!K96-'แก้ไข ต.ค.68 '!H96))</f>
        <v>0</v>
      </c>
    </row>
    <row r="97" spans="6:21" x14ac:dyDescent="0.6">
      <c r="F97" s="12">
        <f>ชดเชย67!F97</f>
        <v>0</v>
      </c>
      <c r="G97" s="12">
        <f>ชดเชย67!G97</f>
        <v>0</v>
      </c>
      <c r="H97" s="13">
        <f>ชดเชย67!K97</f>
        <v>0</v>
      </c>
      <c r="I97" s="12">
        <f>'แก้ไข ต.ค.67'!I97</f>
        <v>0</v>
      </c>
      <c r="J97" s="12">
        <f>'แก้ไข ต.ค.67'!J97</f>
        <v>0</v>
      </c>
      <c r="K97" s="13">
        <f>'แก้ไข ต.ค.67'!K97</f>
        <v>0</v>
      </c>
      <c r="L97" s="12">
        <f>'แก้ไข เม.ย.68'!I97</f>
        <v>0</v>
      </c>
      <c r="M97" s="12">
        <f>'แก้ไข เม.ย.68'!J97</f>
        <v>0</v>
      </c>
      <c r="N97" s="13">
        <f>'แก้ไข เม.ย.68'!K97</f>
        <v>0</v>
      </c>
      <c r="O97" s="12" t="str">
        <f>ชดเชย68!I97</f>
        <v>0</v>
      </c>
      <c r="P97" s="12" t="str">
        <f>ชดเชย68!J97</f>
        <v>0</v>
      </c>
      <c r="Q97" s="13" t="str">
        <f>ชดเชย68!K97</f>
        <v>0</v>
      </c>
      <c r="R97" s="12">
        <f>'แก้ไข ต.ค.68 '!I97</f>
        <v>0</v>
      </c>
      <c r="S97" s="12">
        <f>'แก้ไข ต.ค.68 '!J97</f>
        <v>0</v>
      </c>
      <c r="T97" s="13">
        <f>'แก้ไข ต.ค.68 '!K97</f>
        <v>0</v>
      </c>
      <c r="U97" s="14">
        <f>(5*(ชดเชย67!K97-ชดเชย67!H97))+(6*('แก้ไข ต.ค.67'!K97-'แก้ไข ต.ค.67'!H97))+('แก้ไข เม.ย.68'!K97-'แก้ไข เม.ย.68'!H97)+(5*(ชดเชย68!K97-'แก้ไข เม.ย.68'!H97))+($V$3*('แก้ไข ต.ค.68 '!K97-'แก้ไข ต.ค.68 '!H97))</f>
        <v>0</v>
      </c>
    </row>
    <row r="98" spans="6:21" x14ac:dyDescent="0.6">
      <c r="F98" s="12">
        <f>ชดเชย67!F98</f>
        <v>0</v>
      </c>
      <c r="G98" s="12">
        <f>ชดเชย67!G98</f>
        <v>0</v>
      </c>
      <c r="H98" s="13">
        <f>ชดเชย67!K98</f>
        <v>0</v>
      </c>
      <c r="I98" s="12">
        <f>'แก้ไข ต.ค.67'!I98</f>
        <v>0</v>
      </c>
      <c r="J98" s="12">
        <f>'แก้ไข ต.ค.67'!J98</f>
        <v>0</v>
      </c>
      <c r="K98" s="13">
        <f>'แก้ไข ต.ค.67'!K98</f>
        <v>0</v>
      </c>
      <c r="L98" s="12">
        <f>'แก้ไข เม.ย.68'!I98</f>
        <v>0</v>
      </c>
      <c r="M98" s="12">
        <f>'แก้ไข เม.ย.68'!J98</f>
        <v>0</v>
      </c>
      <c r="N98" s="13">
        <f>'แก้ไข เม.ย.68'!K98</f>
        <v>0</v>
      </c>
      <c r="O98" s="12" t="str">
        <f>ชดเชย68!I98</f>
        <v>0</v>
      </c>
      <c r="P98" s="12" t="str">
        <f>ชดเชย68!J98</f>
        <v>0</v>
      </c>
      <c r="Q98" s="13" t="str">
        <f>ชดเชย68!K98</f>
        <v>0</v>
      </c>
      <c r="R98" s="12">
        <f>'แก้ไข ต.ค.68 '!I98</f>
        <v>0</v>
      </c>
      <c r="S98" s="12">
        <f>'แก้ไข ต.ค.68 '!J98</f>
        <v>0</v>
      </c>
      <c r="T98" s="13">
        <f>'แก้ไข ต.ค.68 '!K98</f>
        <v>0</v>
      </c>
      <c r="U98" s="14">
        <f>(5*(ชดเชย67!K98-ชดเชย67!H98))+(6*('แก้ไข ต.ค.67'!K98-'แก้ไข ต.ค.67'!H98))+('แก้ไข เม.ย.68'!K98-'แก้ไข เม.ย.68'!H98)+(5*(ชดเชย68!K98-'แก้ไข เม.ย.68'!H98))+($V$3*('แก้ไข ต.ค.68 '!K98-'แก้ไข ต.ค.68 '!H98))</f>
        <v>0</v>
      </c>
    </row>
    <row r="99" spans="6:21" x14ac:dyDescent="0.6">
      <c r="F99" s="12">
        <f>ชดเชย67!F99</f>
        <v>0</v>
      </c>
      <c r="G99" s="12">
        <f>ชดเชย67!G99</f>
        <v>0</v>
      </c>
      <c r="H99" s="13">
        <f>ชดเชย67!K99</f>
        <v>0</v>
      </c>
      <c r="I99" s="12">
        <f>'แก้ไข ต.ค.67'!I99</f>
        <v>0</v>
      </c>
      <c r="J99" s="12">
        <f>'แก้ไข ต.ค.67'!J99</f>
        <v>0</v>
      </c>
      <c r="K99" s="13">
        <f>'แก้ไข ต.ค.67'!K99</f>
        <v>0</v>
      </c>
      <c r="L99" s="12">
        <f>'แก้ไข เม.ย.68'!I99</f>
        <v>0</v>
      </c>
      <c r="M99" s="12">
        <f>'แก้ไข เม.ย.68'!J99</f>
        <v>0</v>
      </c>
      <c r="N99" s="13">
        <f>'แก้ไข เม.ย.68'!K99</f>
        <v>0</v>
      </c>
      <c r="O99" s="12" t="str">
        <f>ชดเชย68!I99</f>
        <v>0</v>
      </c>
      <c r="P99" s="12" t="str">
        <f>ชดเชย68!J99</f>
        <v>0</v>
      </c>
      <c r="Q99" s="13" t="str">
        <f>ชดเชย68!K99</f>
        <v>0</v>
      </c>
      <c r="R99" s="12">
        <f>'แก้ไข ต.ค.68 '!I99</f>
        <v>0</v>
      </c>
      <c r="S99" s="12">
        <f>'แก้ไข ต.ค.68 '!J99</f>
        <v>0</v>
      </c>
      <c r="T99" s="13">
        <f>'แก้ไข ต.ค.68 '!K99</f>
        <v>0</v>
      </c>
      <c r="U99" s="14">
        <f>(5*(ชดเชย67!K99-ชดเชย67!H99))+(6*('แก้ไข ต.ค.67'!K99-'แก้ไข ต.ค.67'!H99))+('แก้ไข เม.ย.68'!K99-'แก้ไข เม.ย.68'!H99)+(5*(ชดเชย68!K99-'แก้ไข เม.ย.68'!H99))+($V$3*('แก้ไข ต.ค.68 '!K99-'แก้ไข ต.ค.68 '!H99))</f>
        <v>0</v>
      </c>
    </row>
    <row r="100" spans="6:21" x14ac:dyDescent="0.6">
      <c r="F100" s="12">
        <f>ชดเชย67!F100</f>
        <v>0</v>
      </c>
      <c r="G100" s="12">
        <f>ชดเชย67!G100</f>
        <v>0</v>
      </c>
      <c r="H100" s="13">
        <f>ชดเชย67!K100</f>
        <v>0</v>
      </c>
      <c r="I100" s="12">
        <f>'แก้ไข ต.ค.67'!I100</f>
        <v>0</v>
      </c>
      <c r="J100" s="12">
        <f>'แก้ไข ต.ค.67'!J100</f>
        <v>0</v>
      </c>
      <c r="K100" s="13">
        <f>'แก้ไข ต.ค.67'!K100</f>
        <v>0</v>
      </c>
      <c r="L100" s="12">
        <f>'แก้ไข เม.ย.68'!I100</f>
        <v>0</v>
      </c>
      <c r="M100" s="12">
        <f>'แก้ไข เม.ย.68'!J100</f>
        <v>0</v>
      </c>
      <c r="N100" s="13">
        <f>'แก้ไข เม.ย.68'!K100</f>
        <v>0</v>
      </c>
      <c r="O100" s="12" t="str">
        <f>ชดเชย68!I100</f>
        <v>0</v>
      </c>
      <c r="P100" s="12" t="str">
        <f>ชดเชย68!J100</f>
        <v>0</v>
      </c>
      <c r="Q100" s="13" t="str">
        <f>ชดเชย68!K100</f>
        <v>0</v>
      </c>
      <c r="R100" s="12">
        <f>'แก้ไข ต.ค.68 '!I100</f>
        <v>0</v>
      </c>
      <c r="S100" s="12">
        <f>'แก้ไข ต.ค.68 '!J100</f>
        <v>0</v>
      </c>
      <c r="T100" s="13">
        <f>'แก้ไข ต.ค.68 '!K100</f>
        <v>0</v>
      </c>
      <c r="U100" s="14">
        <f>(5*(ชดเชย67!K100-ชดเชย67!H100))+(6*('แก้ไข ต.ค.67'!K100-'แก้ไข ต.ค.67'!H100))+('แก้ไข เม.ย.68'!K100-'แก้ไข เม.ย.68'!H100)+(5*(ชดเชย68!K100-'แก้ไข เม.ย.68'!H100))+($V$3*('แก้ไข ต.ค.68 '!K100-'แก้ไข ต.ค.68 '!H100))</f>
        <v>0</v>
      </c>
    </row>
  </sheetData>
  <mergeCells count="13">
    <mergeCell ref="O4:Q4"/>
    <mergeCell ref="R4:T4"/>
    <mergeCell ref="U4:U5"/>
    <mergeCell ref="L4:N4"/>
    <mergeCell ref="A1:U1"/>
    <mergeCell ref="A2:G2"/>
    <mergeCell ref="I2:J2"/>
    <mergeCell ref="A4:A5"/>
    <mergeCell ref="B4:B5"/>
    <mergeCell ref="C4:C5"/>
    <mergeCell ref="D4:E4"/>
    <mergeCell ref="F4:H4"/>
    <mergeCell ref="I4:K4"/>
  </mergeCells>
  <dataValidations count="3">
    <dataValidation type="list" allowBlank="1" showInputMessage="1" showErrorMessage="1" sqref="O6:Q100" xr:uid="{F6868D31-8159-4AE9-B239-82B88427CF82}">
      <formula1>"1,2,3"</formula1>
    </dataValidation>
    <dataValidation type="list" allowBlank="1" showInputMessage="1" showErrorMessage="1" sqref="C7:C225" xr:uid="{86B7336F-C24E-4FC7-88CC-D5E367E2E33E}">
      <formula1>"1,2,3,4,5,6,7,8"</formula1>
    </dataValidation>
    <dataValidation type="list" allowBlank="1" showInputMessage="1" showErrorMessage="1" sqref="I2:J2" xr:uid="{1475FC7C-90D7-4C27-9303-2D5AD539008C}">
      <formula1>"ธันวาคม,มกราคม,กุมภาพันธ์,มีนาคม"</formula1>
    </dataValidation>
  </dataValidations>
  <pageMargins left="0.39370078740157483" right="0.39370078740157483" top="0.39370078740157483" bottom="0.3937007874015748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2</vt:i4>
      </vt:variant>
    </vt:vector>
  </HeadingPairs>
  <TitlesOfParts>
    <vt:vector size="11" baseType="lpstr">
      <vt:lpstr>data</vt:lpstr>
      <vt:lpstr>data67</vt:lpstr>
      <vt:lpstr>data68</vt:lpstr>
      <vt:lpstr>ชดเชย67</vt:lpstr>
      <vt:lpstr>แก้ไข ต.ค.67</vt:lpstr>
      <vt:lpstr>แก้ไข เม.ย.68</vt:lpstr>
      <vt:lpstr>ชดเชย68</vt:lpstr>
      <vt:lpstr>แก้ไข ต.ค.68 </vt:lpstr>
      <vt:lpstr>เงินตกเบิก</vt:lpstr>
      <vt:lpstr>เงินตกเบิก!Print_Area</vt:lpstr>
      <vt:lpstr>ชดเชย67!Print_Area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ดร.วุฒิวิชญ์ ราชมณี</dc:creator>
  <cp:lastModifiedBy>ดร.วุฒิวิชญ์ ราชมณี</cp:lastModifiedBy>
  <cp:lastPrinted>2025-12-20T10:08:02Z</cp:lastPrinted>
  <dcterms:created xsi:type="dcterms:W3CDTF">2025-12-13T03:17:17Z</dcterms:created>
  <dcterms:modified xsi:type="dcterms:W3CDTF">2026-01-06T08:08:56Z</dcterms:modified>
</cp:coreProperties>
</file>